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paraplegiech.sharepoint.com/sites/gr-spv-bsv/Freigegebene Dokumente/General/Vertragsverhandlungen/2024-2027/Controllingdokumente für Clubs_de,fr,it/Deutsch ab Januar 2024 verfügbar/"/>
    </mc:Choice>
  </mc:AlternateContent>
  <xr:revisionPtr revIDLastSave="72" documentId="13_ncr:1_{51536C36-2A4F-4549-BB0F-ED68C08561AC}" xr6:coauthVersionLast="47" xr6:coauthVersionMax="47" xr10:uidLastSave="{999CCC5C-B152-4517-9527-90101B52957F}"/>
  <bookViews>
    <workbookView xWindow="-110" yWindow="-110" windowWidth="25820" windowHeight="14020" activeTab="2" xr2:uid="{4E845C04-0187-456A-94D0-F137AEF9262E}"/>
  </bookViews>
  <sheets>
    <sheet name="Trainer in" sheetId="1" r:id="rId1"/>
    <sheet name="Teilnehmende" sheetId="3" r:id="rId2"/>
    <sheet name="Auswertung" sheetId="4" r:id="rId3"/>
    <sheet name="Datenüberprüfung" sheetId="2" state="hidden" r:id="rId4"/>
  </sheets>
  <definedNames>
    <definedName name="_xlnm.Print_Area" localSheetId="2">Auswertung!$A$1:$D$46</definedName>
    <definedName name="_xlnm.Print_Area" localSheetId="1">Teilnehmende!$A$1:$BQ$77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5" i="3" l="1"/>
  <c r="O7" i="3"/>
  <c r="H11" i="3"/>
  <c r="BP22" i="3"/>
  <c r="BP23" i="3"/>
  <c r="BP24" i="3"/>
  <c r="BP25" i="3"/>
  <c r="BP26" i="3"/>
  <c r="BP27" i="3"/>
  <c r="BP28" i="3"/>
  <c r="BP29" i="3"/>
  <c r="BP30" i="3"/>
  <c r="BP31" i="3"/>
  <c r="BP32" i="3"/>
  <c r="BP33" i="3"/>
  <c r="BP34" i="3"/>
  <c r="BP35" i="3"/>
  <c r="BP36" i="3"/>
  <c r="BP37" i="3"/>
  <c r="BP38" i="3"/>
  <c r="BP39" i="3"/>
  <c r="BP40" i="3"/>
  <c r="BP41" i="3"/>
  <c r="BP42" i="3"/>
  <c r="G48" i="3"/>
  <c r="G49" i="3"/>
  <c r="G50" i="3"/>
  <c r="G51" i="3"/>
  <c r="G52" i="3"/>
  <c r="G53" i="3"/>
  <c r="G54" i="3"/>
  <c r="G55" i="3"/>
  <c r="G56" i="3"/>
  <c r="G57" i="3"/>
  <c r="G58" i="3"/>
  <c r="G59" i="3"/>
  <c r="G60" i="3"/>
  <c r="G61" i="3"/>
  <c r="G62" i="3"/>
  <c r="G63" i="3"/>
  <c r="G64" i="3"/>
  <c r="G65" i="3"/>
  <c r="G66" i="3"/>
  <c r="G67" i="3"/>
  <c r="G68" i="3"/>
  <c r="G69" i="3"/>
  <c r="D35" i="4"/>
  <c r="D36" i="4"/>
  <c r="C35" i="4"/>
  <c r="C36" i="4"/>
  <c r="I71" i="3" l="1"/>
  <c r="J71" i="3"/>
  <c r="K71" i="3"/>
  <c r="L71" i="3"/>
  <c r="M71" i="3"/>
  <c r="N71" i="3"/>
  <c r="O71" i="3"/>
  <c r="P71" i="3"/>
  <c r="Q71" i="3"/>
  <c r="R71" i="3"/>
  <c r="S71" i="3"/>
  <c r="T71" i="3"/>
  <c r="U71" i="3"/>
  <c r="V71" i="3"/>
  <c r="W71" i="3"/>
  <c r="X71" i="3"/>
  <c r="Y71" i="3"/>
  <c r="Z71" i="3"/>
  <c r="AA71" i="3"/>
  <c r="AB71" i="3"/>
  <c r="AC71" i="3"/>
  <c r="AD71" i="3"/>
  <c r="AE71" i="3"/>
  <c r="AF71" i="3"/>
  <c r="AG71" i="3"/>
  <c r="AH71" i="3"/>
  <c r="AI71" i="3"/>
  <c r="AJ71" i="3"/>
  <c r="AK71" i="3"/>
  <c r="AL71" i="3"/>
  <c r="AM71" i="3"/>
  <c r="AN71" i="3"/>
  <c r="AO71" i="3"/>
  <c r="AP71" i="3"/>
  <c r="AQ71" i="3"/>
  <c r="AR71" i="3"/>
  <c r="AS71" i="3"/>
  <c r="AT71" i="3"/>
  <c r="AU71" i="3"/>
  <c r="AV71" i="3"/>
  <c r="AW71" i="3"/>
  <c r="AX71" i="3"/>
  <c r="AY71" i="3"/>
  <c r="AZ71" i="3"/>
  <c r="BA71" i="3"/>
  <c r="BB71" i="3"/>
  <c r="BC71" i="3"/>
  <c r="BD71" i="3"/>
  <c r="BE71" i="3"/>
  <c r="BF71" i="3"/>
  <c r="BG71" i="3"/>
  <c r="BH71" i="3"/>
  <c r="BI71" i="3"/>
  <c r="BJ71" i="3"/>
  <c r="BK71" i="3"/>
  <c r="BL71" i="3"/>
  <c r="BM71" i="3"/>
  <c r="BN71" i="3"/>
  <c r="BO71" i="3"/>
  <c r="H71" i="3"/>
  <c r="I45" i="3"/>
  <c r="J45" i="3"/>
  <c r="K45" i="3"/>
  <c r="L45" i="3"/>
  <c r="M45" i="3"/>
  <c r="N45" i="3"/>
  <c r="O45" i="3"/>
  <c r="P45" i="3"/>
  <c r="Q45" i="3"/>
  <c r="R45" i="3"/>
  <c r="S45" i="3"/>
  <c r="T45" i="3"/>
  <c r="U45" i="3"/>
  <c r="V45" i="3"/>
  <c r="W45" i="3"/>
  <c r="X45" i="3"/>
  <c r="Y45" i="3"/>
  <c r="Z45" i="3"/>
  <c r="AA45" i="3"/>
  <c r="AB45" i="3"/>
  <c r="AC45" i="3"/>
  <c r="AD45" i="3"/>
  <c r="AE45" i="3"/>
  <c r="AF45" i="3"/>
  <c r="AG45" i="3"/>
  <c r="AH45" i="3"/>
  <c r="AI45" i="3"/>
  <c r="AJ45" i="3"/>
  <c r="AK45" i="3"/>
  <c r="AL45" i="3"/>
  <c r="AM45" i="3"/>
  <c r="AN45" i="3"/>
  <c r="AO45" i="3"/>
  <c r="AP45" i="3"/>
  <c r="AQ45" i="3"/>
  <c r="AR45" i="3"/>
  <c r="AS45" i="3"/>
  <c r="AT45" i="3"/>
  <c r="AU45" i="3"/>
  <c r="AV45" i="3"/>
  <c r="AW45" i="3"/>
  <c r="AX45" i="3"/>
  <c r="AY45" i="3"/>
  <c r="AZ45" i="3"/>
  <c r="BA45" i="3"/>
  <c r="BB45" i="3"/>
  <c r="BC45" i="3"/>
  <c r="BD45" i="3"/>
  <c r="BE45" i="3"/>
  <c r="BF45" i="3"/>
  <c r="BG45" i="3"/>
  <c r="BH45" i="3"/>
  <c r="BI45" i="3"/>
  <c r="BJ45" i="3"/>
  <c r="BK45" i="3"/>
  <c r="BL45" i="3"/>
  <c r="BM45" i="3"/>
  <c r="BN45" i="3"/>
  <c r="BO45" i="3"/>
  <c r="H45" i="3"/>
  <c r="I44" i="3"/>
  <c r="J44" i="3"/>
  <c r="K44" i="3"/>
  <c r="L44" i="3"/>
  <c r="M44" i="3"/>
  <c r="N44" i="3"/>
  <c r="O44" i="3"/>
  <c r="P44" i="3"/>
  <c r="Q44" i="3"/>
  <c r="R44" i="3"/>
  <c r="S44" i="3"/>
  <c r="T44" i="3"/>
  <c r="U44" i="3"/>
  <c r="V44" i="3"/>
  <c r="W44" i="3"/>
  <c r="X44" i="3"/>
  <c r="Y44" i="3"/>
  <c r="Z44" i="3"/>
  <c r="AA44" i="3"/>
  <c r="AB44" i="3"/>
  <c r="AC44" i="3"/>
  <c r="AD44" i="3"/>
  <c r="AE44" i="3"/>
  <c r="AF44" i="3"/>
  <c r="AG44" i="3"/>
  <c r="AH44" i="3"/>
  <c r="AI44" i="3"/>
  <c r="AJ44" i="3"/>
  <c r="AK44" i="3"/>
  <c r="AL44" i="3"/>
  <c r="AM44" i="3"/>
  <c r="AN44" i="3"/>
  <c r="AO44" i="3"/>
  <c r="AP44" i="3"/>
  <c r="AQ44" i="3"/>
  <c r="AR44" i="3"/>
  <c r="AS44" i="3"/>
  <c r="AT44" i="3"/>
  <c r="AU44" i="3"/>
  <c r="AV44" i="3"/>
  <c r="AW44" i="3"/>
  <c r="AX44" i="3"/>
  <c r="AY44" i="3"/>
  <c r="AZ44" i="3"/>
  <c r="BA44" i="3"/>
  <c r="BB44" i="3"/>
  <c r="BC44" i="3"/>
  <c r="BD44" i="3"/>
  <c r="BE44" i="3"/>
  <c r="BF44" i="3"/>
  <c r="BG44" i="3"/>
  <c r="BH44" i="3"/>
  <c r="BI44" i="3"/>
  <c r="BJ44" i="3"/>
  <c r="BK44" i="3"/>
  <c r="BL44" i="3"/>
  <c r="BM44" i="3"/>
  <c r="BN44" i="3"/>
  <c r="BO44" i="3"/>
  <c r="H44" i="3"/>
  <c r="H43" i="3" l="1"/>
  <c r="C7" i="4"/>
  <c r="D10" i="4"/>
  <c r="D11" i="4"/>
  <c r="D12" i="4"/>
  <c r="D13" i="4"/>
  <c r="D14" i="4"/>
  <c r="D15" i="4"/>
  <c r="D16" i="4"/>
  <c r="D17" i="4"/>
  <c r="D18" i="4"/>
  <c r="D19" i="4"/>
  <c r="D20" i="4"/>
  <c r="D21" i="4"/>
  <c r="D22" i="4"/>
  <c r="D23" i="4"/>
  <c r="D24" i="4"/>
  <c r="D25" i="4"/>
  <c r="D26" i="4"/>
  <c r="D27" i="4"/>
  <c r="D28" i="4"/>
  <c r="D29" i="4"/>
  <c r="D30" i="4"/>
  <c r="D31" i="4"/>
  <c r="D32" i="4"/>
  <c r="D33" i="4"/>
  <c r="D34" i="4"/>
  <c r="D9" i="4"/>
  <c r="C10" i="4"/>
  <c r="C11" i="4"/>
  <c r="C12" i="4"/>
  <c r="C13" i="4"/>
  <c r="C14" i="4"/>
  <c r="C15" i="4"/>
  <c r="C16" i="4"/>
  <c r="C17" i="4"/>
  <c r="C18" i="4"/>
  <c r="C19" i="4"/>
  <c r="C20" i="4"/>
  <c r="C21" i="4"/>
  <c r="C22" i="4"/>
  <c r="C23" i="4"/>
  <c r="C24" i="4"/>
  <c r="C25" i="4"/>
  <c r="C26" i="4"/>
  <c r="C27" i="4"/>
  <c r="C28" i="4"/>
  <c r="C29" i="4"/>
  <c r="C30" i="4"/>
  <c r="C31" i="4"/>
  <c r="C32" i="4"/>
  <c r="C33" i="4"/>
  <c r="C34" i="4"/>
  <c r="C9" i="4"/>
  <c r="D4" i="3" l="1"/>
  <c r="O8" i="3"/>
  <c r="O6" i="3"/>
  <c r="D5" i="3"/>
  <c r="D6" i="3"/>
  <c r="F7" i="3"/>
  <c r="D7" i="3"/>
  <c r="D8" i="3"/>
  <c r="D38" i="4"/>
  <c r="I72" i="3"/>
  <c r="J72" i="3"/>
  <c r="K72" i="3"/>
  <c r="L72" i="3"/>
  <c r="M72" i="3"/>
  <c r="N72" i="3"/>
  <c r="N70" i="3" s="1"/>
  <c r="O72" i="3"/>
  <c r="P72" i="3"/>
  <c r="Q72" i="3"/>
  <c r="R72" i="3"/>
  <c r="S72" i="3"/>
  <c r="T72" i="3"/>
  <c r="U72" i="3"/>
  <c r="V72" i="3"/>
  <c r="W72" i="3"/>
  <c r="X72" i="3"/>
  <c r="Y72" i="3"/>
  <c r="Z72" i="3"/>
  <c r="AA72" i="3"/>
  <c r="AB72" i="3"/>
  <c r="AC72" i="3"/>
  <c r="AD72" i="3"/>
  <c r="AD70" i="3" s="1"/>
  <c r="AE72" i="3"/>
  <c r="AF72" i="3"/>
  <c r="AG72" i="3"/>
  <c r="AH72" i="3"/>
  <c r="AI72" i="3"/>
  <c r="AJ72" i="3"/>
  <c r="AK72" i="3"/>
  <c r="AL72" i="3"/>
  <c r="AL70" i="3" s="1"/>
  <c r="AM72" i="3"/>
  <c r="AN72" i="3"/>
  <c r="AO72" i="3"/>
  <c r="AP72" i="3"/>
  <c r="AQ72" i="3"/>
  <c r="AR72" i="3"/>
  <c r="AS72" i="3"/>
  <c r="AT72" i="3"/>
  <c r="AT70" i="3" s="1"/>
  <c r="AU72" i="3"/>
  <c r="AV72" i="3"/>
  <c r="AW72" i="3"/>
  <c r="AX72" i="3"/>
  <c r="AY72" i="3"/>
  <c r="AZ72" i="3"/>
  <c r="BA72" i="3"/>
  <c r="BB72" i="3"/>
  <c r="BB70" i="3" s="1"/>
  <c r="BC72" i="3"/>
  <c r="BD72" i="3"/>
  <c r="BE72" i="3"/>
  <c r="BF72" i="3"/>
  <c r="BG72" i="3"/>
  <c r="BH72" i="3"/>
  <c r="BI72" i="3"/>
  <c r="BJ72" i="3"/>
  <c r="BJ70" i="3" s="1"/>
  <c r="BK72" i="3"/>
  <c r="BL72" i="3"/>
  <c r="BM72" i="3"/>
  <c r="BN72" i="3"/>
  <c r="BO72" i="3"/>
  <c r="H72" i="3"/>
  <c r="BO73" i="3"/>
  <c r="BN73" i="3"/>
  <c r="BM73" i="3"/>
  <c r="BL73" i="3"/>
  <c r="BK73" i="3"/>
  <c r="BJ73" i="3"/>
  <c r="BI73" i="3"/>
  <c r="BH73" i="3"/>
  <c r="BG73" i="3"/>
  <c r="BF73" i="3"/>
  <c r="BE73" i="3"/>
  <c r="BD73" i="3"/>
  <c r="BC73" i="3"/>
  <c r="BB73" i="3"/>
  <c r="BA73" i="3"/>
  <c r="AZ73" i="3"/>
  <c r="AY73" i="3"/>
  <c r="AX73" i="3"/>
  <c r="AW73" i="3"/>
  <c r="AV73" i="3"/>
  <c r="AU73" i="3"/>
  <c r="AT73" i="3"/>
  <c r="AS73" i="3"/>
  <c r="AR73" i="3"/>
  <c r="AQ73" i="3"/>
  <c r="AP73" i="3"/>
  <c r="AO73" i="3"/>
  <c r="AN73" i="3"/>
  <c r="AM73" i="3"/>
  <c r="AL73" i="3"/>
  <c r="AK73" i="3"/>
  <c r="AJ73" i="3"/>
  <c r="AI73" i="3"/>
  <c r="AH73" i="3"/>
  <c r="AG73" i="3"/>
  <c r="AF73" i="3"/>
  <c r="AE73" i="3"/>
  <c r="AD73" i="3"/>
  <c r="AC73" i="3"/>
  <c r="AB73" i="3"/>
  <c r="AA73" i="3"/>
  <c r="Z73" i="3"/>
  <c r="Y73" i="3"/>
  <c r="X73" i="3"/>
  <c r="W73" i="3"/>
  <c r="V73" i="3"/>
  <c r="U73" i="3"/>
  <c r="T73" i="3"/>
  <c r="S73" i="3"/>
  <c r="R73" i="3"/>
  <c r="Q73" i="3"/>
  <c r="P73" i="3"/>
  <c r="O73" i="3"/>
  <c r="N73" i="3"/>
  <c r="M73" i="3"/>
  <c r="L73" i="3"/>
  <c r="K73" i="3"/>
  <c r="J73" i="3"/>
  <c r="H73" i="3"/>
  <c r="AK70" i="3" l="1"/>
  <c r="BO70" i="3"/>
  <c r="AY70" i="3"/>
  <c r="J70" i="3"/>
  <c r="BN70" i="3"/>
  <c r="BF70" i="3"/>
  <c r="AX70" i="3"/>
  <c r="AP70" i="3"/>
  <c r="AH70" i="3"/>
  <c r="Z70" i="3"/>
  <c r="R70" i="3"/>
  <c r="BM70" i="3"/>
  <c r="AC70" i="3"/>
  <c r="X70" i="3"/>
  <c r="BI70" i="3"/>
  <c r="BA70" i="3"/>
  <c r="AS70" i="3"/>
  <c r="U70" i="3"/>
  <c r="M70" i="3"/>
  <c r="BD70" i="3"/>
  <c r="AV70" i="3"/>
  <c r="AN70" i="3"/>
  <c r="AF70" i="3"/>
  <c r="BC70" i="3"/>
  <c r="H70" i="3"/>
  <c r="BM43" i="3"/>
  <c r="AW43" i="3"/>
  <c r="AO43" i="3"/>
  <c r="AG43" i="3"/>
  <c r="Y43" i="3"/>
  <c r="Q43" i="3"/>
  <c r="BE43" i="3"/>
  <c r="AJ43" i="3"/>
  <c r="AB43" i="3"/>
  <c r="BK70" i="3"/>
  <c r="AU70" i="3"/>
  <c r="AM70" i="3"/>
  <c r="AE70" i="3"/>
  <c r="W70" i="3"/>
  <c r="O70" i="3"/>
  <c r="AZ43" i="3"/>
  <c r="BH70" i="3"/>
  <c r="AZ70" i="3"/>
  <c r="AR70" i="3"/>
  <c r="BH43" i="3"/>
  <c r="AR43" i="3"/>
  <c r="AJ70" i="3"/>
  <c r="AB70" i="3"/>
  <c r="K70" i="3"/>
  <c r="BG70" i="3"/>
  <c r="AQ70" i="3"/>
  <c r="AI70" i="3"/>
  <c r="AA70" i="3"/>
  <c r="S70" i="3"/>
  <c r="I43" i="3"/>
  <c r="Q70" i="3"/>
  <c r="Y70" i="3"/>
  <c r="AG70" i="3"/>
  <c r="AO70" i="3"/>
  <c r="AW70" i="3"/>
  <c r="BE70" i="3"/>
  <c r="T70" i="3"/>
  <c r="V70" i="3"/>
  <c r="L70" i="3"/>
  <c r="P70" i="3"/>
  <c r="T43" i="3"/>
  <c r="L43" i="3"/>
  <c r="BL43" i="3"/>
  <c r="BD43" i="3"/>
  <c r="AV43" i="3"/>
  <c r="AN43" i="3"/>
  <c r="X43" i="3"/>
  <c r="P43" i="3"/>
  <c r="BP72" i="3"/>
  <c r="D46" i="4" s="1"/>
  <c r="BL70" i="3"/>
  <c r="BP71" i="3"/>
  <c r="D45" i="4" s="1"/>
  <c r="BO43" i="3"/>
  <c r="AY43" i="3"/>
  <c r="AQ43" i="3"/>
  <c r="AI43" i="3"/>
  <c r="AA43" i="3"/>
  <c r="S43" i="3"/>
  <c r="K43" i="3"/>
  <c r="BG43" i="3"/>
  <c r="BN43" i="3"/>
  <c r="BF43" i="3"/>
  <c r="AX43" i="3"/>
  <c r="AP43" i="3"/>
  <c r="AH43" i="3"/>
  <c r="Z43" i="3"/>
  <c r="R43" i="3"/>
  <c r="AF43" i="3"/>
  <c r="BA43" i="3"/>
  <c r="AK43" i="3"/>
  <c r="M43" i="3"/>
  <c r="AC43" i="3"/>
  <c r="BI43" i="3"/>
  <c r="AS43" i="3"/>
  <c r="U43" i="3"/>
  <c r="D37" i="4"/>
  <c r="BK43" i="3"/>
  <c r="BC43" i="3"/>
  <c r="AU43" i="3"/>
  <c r="AM43" i="3"/>
  <c r="AE43" i="3"/>
  <c r="W43" i="3"/>
  <c r="O43" i="3"/>
  <c r="BJ43" i="3"/>
  <c r="BJ76" i="3" s="1"/>
  <c r="BB43" i="3"/>
  <c r="BB76" i="3" s="1"/>
  <c r="AT43" i="3"/>
  <c r="AT76" i="3" s="1"/>
  <c r="AL43" i="3"/>
  <c r="AL76" i="3" s="1"/>
  <c r="AD43" i="3"/>
  <c r="AD76" i="3" s="1"/>
  <c r="V43" i="3"/>
  <c r="N43" i="3"/>
  <c r="N76" i="3" s="1"/>
  <c r="J43" i="3"/>
  <c r="C37" i="4"/>
  <c r="BP45" i="3"/>
  <c r="C46" i="4" s="1"/>
  <c r="I11" i="3"/>
  <c r="J11" i="3"/>
  <c r="K11" i="3"/>
  <c r="L11" i="3"/>
  <c r="M11" i="3"/>
  <c r="N11" i="3"/>
  <c r="O11" i="3"/>
  <c r="P11" i="3"/>
  <c r="Q11" i="3"/>
  <c r="R11" i="3"/>
  <c r="S11" i="3"/>
  <c r="T11" i="3"/>
  <c r="U11" i="3"/>
  <c r="V11" i="3"/>
  <c r="W11" i="3"/>
  <c r="X11" i="3"/>
  <c r="Y11" i="3"/>
  <c r="Z11" i="3"/>
  <c r="AA11" i="3"/>
  <c r="AB11" i="3"/>
  <c r="AC11" i="3"/>
  <c r="AD11" i="3"/>
  <c r="AE11" i="3"/>
  <c r="AF11" i="3"/>
  <c r="AG11" i="3"/>
  <c r="AH11" i="3"/>
  <c r="AI11" i="3"/>
  <c r="AJ11" i="3"/>
  <c r="AK11" i="3"/>
  <c r="AL11" i="3"/>
  <c r="AM11" i="3"/>
  <c r="AN11" i="3"/>
  <c r="AO11" i="3"/>
  <c r="AP11" i="3"/>
  <c r="AQ11" i="3"/>
  <c r="AR11" i="3"/>
  <c r="AS11" i="3"/>
  <c r="AT11" i="3"/>
  <c r="AU11" i="3"/>
  <c r="AV11" i="3"/>
  <c r="AW11" i="3"/>
  <c r="AX11" i="3"/>
  <c r="AY11" i="3"/>
  <c r="AZ11" i="3"/>
  <c r="BA11" i="3"/>
  <c r="BB11" i="3"/>
  <c r="BC11" i="3"/>
  <c r="BD11" i="3"/>
  <c r="BE11" i="3"/>
  <c r="BF11" i="3"/>
  <c r="BG11" i="3"/>
  <c r="BH11" i="3"/>
  <c r="BI11" i="3"/>
  <c r="BJ11" i="3"/>
  <c r="BK11" i="3"/>
  <c r="BL11" i="3"/>
  <c r="BM11" i="3"/>
  <c r="BN11" i="3"/>
  <c r="BO11" i="3"/>
  <c r="BO46" i="3"/>
  <c r="BO75" i="3" s="1"/>
  <c r="BN46" i="3"/>
  <c r="BN75" i="3" s="1"/>
  <c r="BM46" i="3"/>
  <c r="BM75" i="3" s="1"/>
  <c r="BL46" i="3"/>
  <c r="BL75" i="3" s="1"/>
  <c r="BK46" i="3"/>
  <c r="BK75" i="3" s="1"/>
  <c r="BJ46" i="3"/>
  <c r="BJ75" i="3" s="1"/>
  <c r="BI46" i="3"/>
  <c r="BI75" i="3" s="1"/>
  <c r="BH46" i="3"/>
  <c r="BH75" i="3" s="1"/>
  <c r="BG46" i="3"/>
  <c r="BG75" i="3" s="1"/>
  <c r="BF46" i="3"/>
  <c r="BF75" i="3" s="1"/>
  <c r="BE46" i="3"/>
  <c r="BE75" i="3" s="1"/>
  <c r="BD46" i="3"/>
  <c r="BD75" i="3" s="1"/>
  <c r="BC46" i="3"/>
  <c r="BC75" i="3" s="1"/>
  <c r="BB46" i="3"/>
  <c r="BB75" i="3" s="1"/>
  <c r="BA46" i="3"/>
  <c r="BA75" i="3" s="1"/>
  <c r="AZ46" i="3"/>
  <c r="AZ75" i="3" s="1"/>
  <c r="AY46" i="3"/>
  <c r="AY75" i="3" s="1"/>
  <c r="AX46" i="3"/>
  <c r="AX75" i="3" s="1"/>
  <c r="AW46" i="3"/>
  <c r="AW75" i="3" s="1"/>
  <c r="AV46" i="3"/>
  <c r="AV75" i="3" s="1"/>
  <c r="AU46" i="3"/>
  <c r="AU75" i="3" s="1"/>
  <c r="AT46" i="3"/>
  <c r="AT75" i="3" s="1"/>
  <c r="AS46" i="3"/>
  <c r="AS75" i="3" s="1"/>
  <c r="AR46" i="3"/>
  <c r="AR75" i="3" s="1"/>
  <c r="AQ46" i="3"/>
  <c r="AQ75" i="3" s="1"/>
  <c r="AP46" i="3"/>
  <c r="AP75" i="3" s="1"/>
  <c r="AO46" i="3"/>
  <c r="AO75" i="3" s="1"/>
  <c r="AN46" i="3"/>
  <c r="AN75" i="3" s="1"/>
  <c r="AM46" i="3"/>
  <c r="AM75" i="3" s="1"/>
  <c r="AL46" i="3"/>
  <c r="AL75" i="3" s="1"/>
  <c r="AK46" i="3"/>
  <c r="AK75" i="3" s="1"/>
  <c r="AJ46" i="3"/>
  <c r="AJ75" i="3" s="1"/>
  <c r="AI46" i="3"/>
  <c r="AI75" i="3" s="1"/>
  <c r="AH46" i="3"/>
  <c r="AH75" i="3" s="1"/>
  <c r="AG46" i="3"/>
  <c r="AG75" i="3" s="1"/>
  <c r="AF46" i="3"/>
  <c r="AF75" i="3" s="1"/>
  <c r="AE46" i="3"/>
  <c r="AE75" i="3" s="1"/>
  <c r="AD46" i="3"/>
  <c r="AD75" i="3" s="1"/>
  <c r="AC46" i="3"/>
  <c r="AC75" i="3" s="1"/>
  <c r="AB46" i="3"/>
  <c r="AB75" i="3" s="1"/>
  <c r="AA46" i="3"/>
  <c r="AA75" i="3" s="1"/>
  <c r="Z46" i="3"/>
  <c r="Z75" i="3" s="1"/>
  <c r="Y46" i="3"/>
  <c r="Y75" i="3" s="1"/>
  <c r="X46" i="3"/>
  <c r="X75" i="3" s="1"/>
  <c r="W46" i="3"/>
  <c r="W75" i="3" s="1"/>
  <c r="V46" i="3"/>
  <c r="V75" i="3" s="1"/>
  <c r="U46" i="3"/>
  <c r="U75" i="3" s="1"/>
  <c r="T46" i="3"/>
  <c r="T75" i="3" s="1"/>
  <c r="S46" i="3"/>
  <c r="S75" i="3" s="1"/>
  <c r="R46" i="3"/>
  <c r="R75" i="3" s="1"/>
  <c r="Q46" i="3"/>
  <c r="Q75" i="3" s="1"/>
  <c r="P46" i="3"/>
  <c r="P75" i="3" s="1"/>
  <c r="O46" i="3"/>
  <c r="O75" i="3" s="1"/>
  <c r="N46" i="3"/>
  <c r="N75" i="3" s="1"/>
  <c r="M46" i="3"/>
  <c r="M75" i="3" s="1"/>
  <c r="L46" i="3"/>
  <c r="L75" i="3" s="1"/>
  <c r="K46" i="3"/>
  <c r="K75" i="3" s="1"/>
  <c r="J46" i="3"/>
  <c r="J75" i="3" s="1"/>
  <c r="I46" i="3"/>
  <c r="H46" i="3"/>
  <c r="H75" i="3" s="1"/>
  <c r="BP21" i="3"/>
  <c r="BP20" i="3"/>
  <c r="BP19" i="3"/>
  <c r="BP18" i="3"/>
  <c r="BP17" i="3"/>
  <c r="BP16" i="3"/>
  <c r="BP15" i="3"/>
  <c r="BP14" i="3"/>
  <c r="BP13" i="3"/>
  <c r="BP14" i="1"/>
  <c r="BP15" i="1"/>
  <c r="BP16" i="1"/>
  <c r="BP17" i="1"/>
  <c r="BP18" i="1"/>
  <c r="BP19" i="1"/>
  <c r="BP20" i="1"/>
  <c r="BP21" i="1"/>
  <c r="BP22" i="1"/>
  <c r="BP23" i="1"/>
  <c r="BP24" i="1"/>
  <c r="BP25" i="1"/>
  <c r="BP26" i="1"/>
  <c r="BP27" i="1"/>
  <c r="BP28" i="1"/>
  <c r="BP29" i="1"/>
  <c r="BP30" i="1"/>
  <c r="BP31" i="1"/>
  <c r="BP32" i="1"/>
  <c r="BP33" i="1"/>
  <c r="BP34" i="1"/>
  <c r="I37" i="1"/>
  <c r="J37" i="1"/>
  <c r="K37" i="1"/>
  <c r="L37" i="1"/>
  <c r="M37" i="1"/>
  <c r="N37" i="1"/>
  <c r="O37" i="1"/>
  <c r="P37" i="1"/>
  <c r="Q37" i="1"/>
  <c r="R37" i="1"/>
  <c r="S37" i="1"/>
  <c r="T37" i="1"/>
  <c r="U37" i="1"/>
  <c r="V37" i="1"/>
  <c r="W37" i="1"/>
  <c r="X37" i="1"/>
  <c r="Y37" i="1"/>
  <c r="Z37" i="1"/>
  <c r="AA37" i="1"/>
  <c r="AB37" i="1"/>
  <c r="AC37" i="1"/>
  <c r="AD37" i="1"/>
  <c r="AE37" i="1"/>
  <c r="AF37" i="1"/>
  <c r="AG37" i="1"/>
  <c r="AH37" i="1"/>
  <c r="AI37" i="1"/>
  <c r="AJ37" i="1"/>
  <c r="AK37" i="1"/>
  <c r="AL37" i="1"/>
  <c r="AM37" i="1"/>
  <c r="AN37" i="1"/>
  <c r="AO37" i="1"/>
  <c r="AP37" i="1"/>
  <c r="AQ37" i="1"/>
  <c r="AR37" i="1"/>
  <c r="AS37" i="1"/>
  <c r="AT37" i="1"/>
  <c r="AU37" i="1"/>
  <c r="AV37" i="1"/>
  <c r="AW37" i="1"/>
  <c r="AX37" i="1"/>
  <c r="AY37" i="1"/>
  <c r="AZ37" i="1"/>
  <c r="BA37" i="1"/>
  <c r="BB37" i="1"/>
  <c r="BC37" i="1"/>
  <c r="BD37" i="1"/>
  <c r="BE37" i="1"/>
  <c r="BF37" i="1"/>
  <c r="BG37" i="1"/>
  <c r="BH37" i="1"/>
  <c r="BI37" i="1"/>
  <c r="BJ37" i="1"/>
  <c r="BK37" i="1"/>
  <c r="BL37" i="1"/>
  <c r="BM37" i="1"/>
  <c r="BN37" i="1"/>
  <c r="BO37" i="1"/>
  <c r="H37" i="1"/>
  <c r="I35" i="1"/>
  <c r="J35" i="1"/>
  <c r="K35" i="1"/>
  <c r="L35" i="1"/>
  <c r="M35" i="1"/>
  <c r="N35" i="1"/>
  <c r="O35" i="1"/>
  <c r="P35" i="1"/>
  <c r="Q35" i="1"/>
  <c r="R35" i="1"/>
  <c r="S35" i="1"/>
  <c r="T35" i="1"/>
  <c r="U35" i="1"/>
  <c r="V35" i="1"/>
  <c r="W35" i="1"/>
  <c r="X35" i="1"/>
  <c r="Y35" i="1"/>
  <c r="Z35" i="1"/>
  <c r="AA35" i="1"/>
  <c r="AB35" i="1"/>
  <c r="AC35" i="1"/>
  <c r="AD35" i="1"/>
  <c r="AE35" i="1"/>
  <c r="AF35" i="1"/>
  <c r="AG35" i="1"/>
  <c r="AH35" i="1"/>
  <c r="AI35" i="1"/>
  <c r="AJ35" i="1"/>
  <c r="AK35" i="1"/>
  <c r="AL35" i="1"/>
  <c r="AM35" i="1"/>
  <c r="AN35" i="1"/>
  <c r="AO35" i="1"/>
  <c r="AP35" i="1"/>
  <c r="AQ35" i="1"/>
  <c r="AR35" i="1"/>
  <c r="AS35" i="1"/>
  <c r="AT35" i="1"/>
  <c r="AU35" i="1"/>
  <c r="AV35" i="1"/>
  <c r="AW35" i="1"/>
  <c r="AX35" i="1"/>
  <c r="AY35" i="1"/>
  <c r="AZ35" i="1"/>
  <c r="BA35" i="1"/>
  <c r="BB35" i="1"/>
  <c r="BC35" i="1"/>
  <c r="BD35" i="1"/>
  <c r="BE35" i="1"/>
  <c r="BF35" i="1"/>
  <c r="BG35" i="1"/>
  <c r="BH35" i="1"/>
  <c r="BI35" i="1"/>
  <c r="BJ35" i="1"/>
  <c r="BK35" i="1"/>
  <c r="BL35" i="1"/>
  <c r="BM35" i="1"/>
  <c r="BN35" i="1"/>
  <c r="BO35" i="1"/>
  <c r="BP13" i="1"/>
  <c r="BP11" i="1"/>
  <c r="H35" i="1"/>
  <c r="J76" i="3" l="1"/>
  <c r="AK76" i="3"/>
  <c r="AX76" i="3"/>
  <c r="BO76" i="3"/>
  <c r="AY76" i="3"/>
  <c r="AP76" i="3"/>
  <c r="AH76" i="3"/>
  <c r="BN76" i="3"/>
  <c r="Z76" i="3"/>
  <c r="BF76" i="3"/>
  <c r="AV76" i="3"/>
  <c r="R76" i="3"/>
  <c r="BM76" i="3"/>
  <c r="BC76" i="3"/>
  <c r="AS76" i="3"/>
  <c r="AC76" i="3"/>
  <c r="AF76" i="3"/>
  <c r="T76" i="3"/>
  <c r="W76" i="3"/>
  <c r="V76" i="3"/>
  <c r="AE76" i="3"/>
  <c r="BI76" i="3"/>
  <c r="AA76" i="3"/>
  <c r="AM76" i="3"/>
  <c r="BP49" i="3"/>
  <c r="BP50" i="3"/>
  <c r="BP52" i="3"/>
  <c r="O76" i="3"/>
  <c r="AI76" i="3"/>
  <c r="X76" i="3"/>
  <c r="AB76" i="3"/>
  <c r="AU76" i="3"/>
  <c r="M76" i="3"/>
  <c r="AN76" i="3"/>
  <c r="BA76" i="3"/>
  <c r="BD76" i="3"/>
  <c r="AR76" i="3"/>
  <c r="BL76" i="3"/>
  <c r="U76" i="3"/>
  <c r="AW76" i="3"/>
  <c r="AQ76" i="3"/>
  <c r="AZ76" i="3"/>
  <c r="AJ76" i="3"/>
  <c r="BK76" i="3"/>
  <c r="P76" i="3"/>
  <c r="H76" i="3"/>
  <c r="BE76" i="3"/>
  <c r="Q76" i="3"/>
  <c r="BG76" i="3"/>
  <c r="Y76" i="3"/>
  <c r="K76" i="3"/>
  <c r="BH76" i="3"/>
  <c r="AG76" i="3"/>
  <c r="S76" i="3"/>
  <c r="L76" i="3"/>
  <c r="AO76" i="3"/>
  <c r="BP44" i="3"/>
  <c r="C45" i="4" s="1"/>
  <c r="BP11" i="3"/>
  <c r="BP43" i="3"/>
  <c r="BP46" i="3"/>
  <c r="BP37" i="1"/>
  <c r="BP35" i="1"/>
  <c r="C44" i="4" l="1"/>
  <c r="BQ43" i="3"/>
  <c r="BP55" i="3"/>
  <c r="BP48" i="3"/>
  <c r="BP51" i="3"/>
  <c r="BP53" i="3"/>
  <c r="BP56" i="3"/>
  <c r="BP54" i="3"/>
  <c r="D40" i="4"/>
  <c r="BP57" i="3" l="1"/>
  <c r="BP60" i="3"/>
  <c r="BP58" i="3"/>
  <c r="BP59" i="3"/>
  <c r="BP62" i="3" l="1"/>
  <c r="BP61" i="3"/>
  <c r="BP66" i="3"/>
  <c r="BP64" i="3"/>
  <c r="BP63" i="3"/>
  <c r="BP67" i="3" l="1"/>
  <c r="BP68" i="3"/>
  <c r="BP65" i="3"/>
  <c r="BP69" i="3"/>
  <c r="I70" i="3" l="1"/>
  <c r="I73" i="3"/>
  <c r="BP73" i="3" l="1"/>
  <c r="I75" i="3"/>
  <c r="BP75" i="3" s="1"/>
  <c r="D39" i="4" s="1"/>
  <c r="BP70" i="3"/>
  <c r="I76" i="3"/>
  <c r="BP76" i="3" s="1"/>
  <c r="D41" i="4" s="1"/>
  <c r="D42" i="4" s="1"/>
  <c r="D44" i="4" l="1"/>
  <c r="BQ70" i="3"/>
  <c r="BQ77" i="3" s="1"/>
</calcChain>
</file>

<file path=xl/sharedStrings.xml><?xml version="1.0" encoding="utf-8"?>
<sst xmlns="http://schemas.openxmlformats.org/spreadsheetml/2006/main" count="197" uniqueCount="135">
  <si>
    <t>Sportart</t>
  </si>
  <si>
    <t>Kursdatum/Zeitraum</t>
  </si>
  <si>
    <t>Kursort</t>
  </si>
  <si>
    <t>Wochentag</t>
  </si>
  <si>
    <t>Lokal</t>
  </si>
  <si>
    <t>Trainingszeit  von</t>
  </si>
  <si>
    <t>bis</t>
  </si>
  <si>
    <t>Trainer</t>
  </si>
  <si>
    <t>Trainingsdauer in h</t>
  </si>
  <si>
    <t>Rollstuhlclub</t>
  </si>
  <si>
    <t>Kat.</t>
  </si>
  <si>
    <t>Name</t>
  </si>
  <si>
    <t>Vorname</t>
  </si>
  <si>
    <t>Kanton</t>
  </si>
  <si>
    <t>Januar</t>
  </si>
  <si>
    <t>Februar</t>
  </si>
  <si>
    <t>März</t>
  </si>
  <si>
    <t>April</t>
  </si>
  <si>
    <t>Mai</t>
  </si>
  <si>
    <t>Juni</t>
  </si>
  <si>
    <t>Juli</t>
  </si>
  <si>
    <t>August</t>
  </si>
  <si>
    <t>September</t>
  </si>
  <si>
    <t>Oktober</t>
  </si>
  <si>
    <t>November</t>
  </si>
  <si>
    <t>Dezember</t>
  </si>
  <si>
    <t>AG</t>
  </si>
  <si>
    <t xml:space="preserve">Anzahl eingesetzte Trainer </t>
  </si>
  <si>
    <t>Total geleistete Stunden durch Trainer</t>
  </si>
  <si>
    <t>T = Trainer</t>
  </si>
  <si>
    <t>Datenüberprüfung</t>
  </si>
  <si>
    <t>AHV-Bezüger</t>
  </si>
  <si>
    <t>Behinderungsart</t>
  </si>
  <si>
    <t>Paraplegie</t>
  </si>
  <si>
    <t>Spina bifida</t>
  </si>
  <si>
    <t>Tetraplegie</t>
  </si>
  <si>
    <t>AI</t>
  </si>
  <si>
    <t>AR</t>
  </si>
  <si>
    <t>BE</t>
  </si>
  <si>
    <t>BL</t>
  </si>
  <si>
    <t>BS</t>
  </si>
  <si>
    <t>FR</t>
  </si>
  <si>
    <t>GE</t>
  </si>
  <si>
    <t>GL</t>
  </si>
  <si>
    <t>GR</t>
  </si>
  <si>
    <t>JU</t>
  </si>
  <si>
    <t>LU</t>
  </si>
  <si>
    <t>NE</t>
  </si>
  <si>
    <t>NW</t>
  </si>
  <si>
    <t>OW</t>
  </si>
  <si>
    <t>SG</t>
  </si>
  <si>
    <t>SH</t>
  </si>
  <si>
    <t>SO</t>
  </si>
  <si>
    <t>SZ</t>
  </si>
  <si>
    <t>TG</t>
  </si>
  <si>
    <t>TI</t>
  </si>
  <si>
    <t>UR</t>
  </si>
  <si>
    <t>VD</t>
  </si>
  <si>
    <t>VS</t>
  </si>
  <si>
    <t>ZG</t>
  </si>
  <si>
    <t>ZH</t>
  </si>
  <si>
    <t>Aufteilung nach Kantonen und Beitragsberechtigung</t>
  </si>
  <si>
    <t>Kursart</t>
  </si>
  <si>
    <t>Jahres-/Semesterkurs</t>
  </si>
  <si>
    <t>Kursbezeichnung/Sportart</t>
  </si>
  <si>
    <t>Angehörige</t>
  </si>
  <si>
    <t>Anzahl Teilnehmer</t>
  </si>
  <si>
    <t>Prozentuale Teilnahme (Präsenz)</t>
  </si>
  <si>
    <t>Anz. Kursstunden Beitragsberechtigte gem. Art. 74 IVG</t>
  </si>
  <si>
    <t>Anz. Kursstunden AHV-Bezüger gem. Art. 101 bis AHVG</t>
  </si>
  <si>
    <t>Anz. Kursstunden Nicht Beitragsberechtigte</t>
  </si>
  <si>
    <t>Anzahl Angehörige</t>
  </si>
  <si>
    <t>Total Anzahl Stunden</t>
  </si>
  <si>
    <t>Total Anzahl Teilnehmende</t>
  </si>
  <si>
    <t>ja</t>
  </si>
  <si>
    <t>nein</t>
  </si>
  <si>
    <t>Spalte F:</t>
  </si>
  <si>
    <t>Amputation Bein</t>
  </si>
  <si>
    <t>Amputation Arm</t>
  </si>
  <si>
    <t>Amyotrophe Lateralsklerose ALS</t>
  </si>
  <si>
    <t>andere</t>
  </si>
  <si>
    <t>Cerebrale Lähmung CP</t>
  </si>
  <si>
    <t>Critical-Illness-Polyneuropathie</t>
  </si>
  <si>
    <t>Friedr. Ataxie</t>
  </si>
  <si>
    <t>Glasknochenkrankheit</t>
  </si>
  <si>
    <t>Guillain-Barré-Syndrom GBS</t>
  </si>
  <si>
    <t>Multiple Sklerose</t>
  </si>
  <si>
    <t>AMIV</t>
  </si>
  <si>
    <t>AOIV</t>
  </si>
  <si>
    <t>Menschen mit einer Behinderung</t>
  </si>
  <si>
    <t>Anzahl Stunden behinderter Menschen gem. Art. 74 IVG</t>
  </si>
  <si>
    <t>Anzahl Stunden behinderter Menschen gem. Art. 101 bis AHVG (AHV)</t>
  </si>
  <si>
    <t>Anzahl Stunden nicht-beitragsberechtigter Menschen</t>
  </si>
  <si>
    <t>Anzahl Stunden Angehörige gem. Art. 101 bis AHVG (AHV)</t>
  </si>
  <si>
    <t>Anzahl Stunden Angehörige gem. Art. 74 IVG</t>
  </si>
  <si>
    <t>Anzahl Stunden Angehörige von nicht-beitragsberechtigten Menschen</t>
  </si>
  <si>
    <t>Anzahl Menschen mit einer Behinderung</t>
  </si>
  <si>
    <t>Total mind. an einem Training teilgenomme Personen (Teilnehmende)</t>
  </si>
  <si>
    <t>Durchschnittliche Anzahl Teilnehmende im Kurs</t>
  </si>
  <si>
    <t>Maximal mögliche Teilnehmendenstunden</t>
  </si>
  <si>
    <t>Total effektive Teilnehmendenstunden</t>
  </si>
  <si>
    <t>mit Behinderung</t>
  </si>
  <si>
    <t>oui</t>
  </si>
  <si>
    <t>non</t>
  </si>
  <si>
    <t>Polio (Kinderlähmung)</t>
  </si>
  <si>
    <t>Spalte E (deutsch):</t>
  </si>
  <si>
    <t>Spalte E (français):</t>
  </si>
  <si>
    <t>Spalte G (deutsch):</t>
  </si>
  <si>
    <t>Spalte G (français):</t>
  </si>
  <si>
    <t>Amputé jambe</t>
  </si>
  <si>
    <t>Amputé bras</t>
  </si>
  <si>
    <t>Sclerosi laterale amiotrofica</t>
  </si>
  <si>
    <t>autres</t>
  </si>
  <si>
    <t>Paralysie cérébrale</t>
  </si>
  <si>
    <t>Malattie critiche CIP</t>
  </si>
  <si>
    <t>Ataxie Friedrich</t>
  </si>
  <si>
    <t>Ostégenèse imparfaite</t>
  </si>
  <si>
    <t>Sindrome di Guillain-Barré</t>
  </si>
  <si>
    <t>Sclérose en plaques</t>
  </si>
  <si>
    <t>Paraplégie</t>
  </si>
  <si>
    <t>Poliomyélite</t>
  </si>
  <si>
    <t>Tétraplégire</t>
  </si>
  <si>
    <t>Behinderung</t>
  </si>
  <si>
    <t>AHV-</t>
  </si>
  <si>
    <t>Bezug</t>
  </si>
  <si>
    <t>Total</t>
  </si>
  <si>
    <t>Muskeldystrophie Antrophie/Dystro</t>
  </si>
  <si>
    <t>Atrophie musculaire</t>
  </si>
  <si>
    <t>Date/période de cours</t>
  </si>
  <si>
    <t>Jg.</t>
  </si>
  <si>
    <t>1)</t>
  </si>
  <si>
    <t>Präsenzkontrolle «Teilnehmende» für Jahres- und Semesterkurse</t>
  </si>
  <si>
    <t>Keine</t>
  </si>
  <si>
    <t>Präsenzkontrolle «Trainer*in» für Jahres- und Semesterkurse</t>
  </si>
  <si>
    <t>Präsenzkontrolle für Jahres- und Semesterkurse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</si>
</sst>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h/mm&quot; h&quot;;@"/>
    <numFmt numFmtId="165" formatCode="0.0"/>
    <numFmt numFmtId="166" formatCode="_ * #,##0_ ;_ * \-#,##0_ ;_ * &quot;-&quot;??_ ;_ @_ "/>
  </numFmts>
  <fonts count="30">
    <font>
      <sz val="10"/>
      <color theme="1"/>
      <name val="Arial"/>
      <family val="2"/>
    </font>
    <font>
      <sz val="10"/>
      <name val="Arial  "/>
    </font>
    <font>
      <b/>
      <sz val="10"/>
      <name val="Arial  "/>
    </font>
    <font>
      <b/>
      <sz val="14"/>
      <name val="Arial Black"/>
      <family val="2"/>
    </font>
    <font>
      <b/>
      <sz val="16"/>
      <color indexed="20"/>
      <name val="Arial  "/>
    </font>
    <font>
      <b/>
      <sz val="13"/>
      <name val="Arial  "/>
    </font>
    <font>
      <b/>
      <sz val="9"/>
      <name val="Arial  "/>
    </font>
    <font>
      <b/>
      <sz val="14"/>
      <name val="Arial  "/>
    </font>
    <font>
      <b/>
      <u/>
      <sz val="10"/>
      <color indexed="12"/>
      <name val="Arial  "/>
    </font>
    <font>
      <b/>
      <sz val="10"/>
      <color indexed="12"/>
      <name val="Arial  "/>
    </font>
    <font>
      <sz val="7"/>
      <name val="Arial  "/>
    </font>
    <font>
      <b/>
      <sz val="7"/>
      <name val="Arial  "/>
    </font>
    <font>
      <sz val="6"/>
      <name val="Arial  "/>
    </font>
    <font>
      <b/>
      <sz val="6"/>
      <name val="Arial  "/>
    </font>
    <font>
      <sz val="8"/>
      <name val="Arial  "/>
    </font>
    <font>
      <b/>
      <sz val="8"/>
      <name val="Arial  "/>
    </font>
    <font>
      <sz val="8"/>
      <color indexed="8"/>
      <name val="Arial  "/>
    </font>
    <font>
      <sz val="9"/>
      <name val="Arial  "/>
    </font>
    <font>
      <b/>
      <sz val="14"/>
      <color theme="1"/>
      <name val="Verdana"/>
      <family val="2"/>
    </font>
    <font>
      <sz val="10"/>
      <color theme="1"/>
      <name val="Arial"/>
      <family val="2"/>
    </font>
    <font>
      <sz val="7"/>
      <name val="Arial"/>
      <family val="2"/>
    </font>
    <font>
      <sz val="10"/>
      <name val="Arial"/>
      <family val="2"/>
    </font>
    <font>
      <b/>
      <sz val="10"/>
      <name val="Arial"/>
      <family val="2"/>
    </font>
    <font>
      <b/>
      <sz val="9"/>
      <name val="Arial"/>
      <family val="2"/>
    </font>
    <font>
      <b/>
      <sz val="8"/>
      <name val="Arial"/>
      <family val="2"/>
    </font>
    <font>
      <sz val="8"/>
      <name val="Arial"/>
      <family val="2"/>
    </font>
    <font>
      <sz val="8"/>
      <color rgb="FFFF0000"/>
      <name val="Arial  "/>
    </font>
    <font>
      <b/>
      <sz val="10"/>
      <color theme="1"/>
      <name val="Arial"/>
      <family val="2"/>
    </font>
    <font>
      <sz val="6"/>
      <color theme="1"/>
      <name val="Arial"/>
      <family val="2"/>
    </font>
    <font>
      <sz val="8"/>
      <color rgb="FF000000"/>
      <name val="Segoe UI"/>
      <family val="2"/>
    </font>
  </fonts>
  <fills count="20">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13"/>
        <bgColor indexed="64"/>
      </patternFill>
    </fill>
    <fill>
      <patternFill patternType="solid">
        <fgColor theme="7" tint="-0.24994659260841701"/>
        <bgColor indexed="64"/>
      </patternFill>
    </fill>
    <fill>
      <patternFill patternType="solid">
        <fgColor theme="0"/>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85BD5F"/>
        <bgColor indexed="64"/>
      </patternFill>
    </fill>
    <fill>
      <patternFill patternType="solid">
        <fgColor theme="5" tint="0.39997558519241921"/>
        <bgColor indexed="64"/>
      </patternFill>
    </fill>
    <fill>
      <patternFill patternType="solid">
        <fgColor rgb="FFFF0000"/>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rgb="FFFFFF99"/>
        <bgColor indexed="64"/>
      </patternFill>
    </fill>
    <fill>
      <patternFill patternType="solid">
        <fgColor rgb="FFC00000"/>
        <bgColor indexed="64"/>
      </patternFill>
    </fill>
    <fill>
      <patternFill patternType="solid">
        <fgColor theme="0" tint="-4.9989318521683403E-2"/>
        <bgColor indexed="64"/>
      </patternFill>
    </fill>
  </fills>
  <borders count="50">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auto="1"/>
      </left>
      <right style="thin">
        <color auto="1"/>
      </right>
      <top style="thin">
        <color auto="1"/>
      </top>
      <bottom style="thin">
        <color auto="1"/>
      </bottom>
      <diagonal/>
    </border>
    <border>
      <left style="thin">
        <color auto="1"/>
      </left>
      <right style="thin">
        <color auto="1"/>
      </right>
      <top style="hair">
        <color auto="1"/>
      </top>
      <bottom style="thin">
        <color auto="1"/>
      </bottom>
      <diagonal/>
    </border>
    <border>
      <left style="thin">
        <color indexed="64"/>
      </left>
      <right style="thin">
        <color indexed="64"/>
      </right>
      <top/>
      <bottom style="hair">
        <color indexed="64"/>
      </bottom>
      <diagonal/>
    </border>
    <border>
      <left style="thin">
        <color indexed="64"/>
      </left>
      <right/>
      <top/>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hair">
        <color indexed="64"/>
      </right>
      <top style="thin">
        <color auto="1"/>
      </top>
      <bottom style="thin">
        <color indexed="64"/>
      </bottom>
      <diagonal/>
    </border>
    <border>
      <left/>
      <right style="thin">
        <color indexed="64"/>
      </right>
      <top style="thin">
        <color auto="1"/>
      </top>
      <bottom style="thin">
        <color indexed="64"/>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style="hair">
        <color indexed="64"/>
      </top>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auto="1"/>
      </top>
      <bottom style="hair">
        <color indexed="64"/>
      </bottom>
      <diagonal/>
    </border>
    <border>
      <left style="hair">
        <color indexed="64"/>
      </left>
      <right/>
      <top style="thin">
        <color auto="1"/>
      </top>
      <bottom style="hair">
        <color indexed="64"/>
      </bottom>
      <diagonal/>
    </border>
    <border>
      <left/>
      <right style="thin">
        <color indexed="64"/>
      </right>
      <top style="thin">
        <color auto="1"/>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style="hair">
        <color indexed="64"/>
      </bottom>
      <diagonal/>
    </border>
    <border>
      <left style="thin">
        <color indexed="64"/>
      </left>
      <right style="hair">
        <color indexed="64"/>
      </right>
      <top style="hair">
        <color indexed="64"/>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style="hair">
        <color indexed="64"/>
      </left>
      <right/>
      <top/>
      <bottom style="hair">
        <color indexed="64"/>
      </bottom>
      <diagonal/>
    </border>
    <border>
      <left/>
      <right/>
      <top/>
      <bottom style="hair">
        <color indexed="64"/>
      </bottom>
      <diagonal/>
    </border>
    <border>
      <left style="hair">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hair">
        <color indexed="64"/>
      </right>
      <top/>
      <bottom/>
      <diagonal/>
    </border>
  </borders>
  <cellStyleXfs count="3">
    <xf numFmtId="0" fontId="0" fillId="0" borderId="0"/>
    <xf numFmtId="43" fontId="19" fillId="0" borderId="0" applyFont="0" applyFill="0" applyBorder="0" applyAlignment="0" applyProtection="0"/>
    <xf numFmtId="9" fontId="19" fillId="0" borderId="0" applyFont="0" applyFill="0" applyBorder="0" applyAlignment="0" applyProtection="0"/>
  </cellStyleXfs>
  <cellXfs count="327">
    <xf numFmtId="0" fontId="0" fillId="0" borderId="0" xfId="0"/>
    <xf numFmtId="0" fontId="3" fillId="0" borderId="0" xfId="0" applyFont="1"/>
    <xf numFmtId="49" fontId="10" fillId="3" borderId="4" xfId="0" applyNumberFormat="1" applyFont="1" applyFill="1" applyBorder="1" applyAlignment="1" applyProtection="1">
      <alignment vertical="center"/>
      <protection locked="0"/>
    </xf>
    <xf numFmtId="165" fontId="10" fillId="3" borderId="4" xfId="0" applyNumberFormat="1" applyFont="1" applyFill="1" applyBorder="1" applyAlignment="1" applyProtection="1">
      <alignment vertical="center"/>
      <protection locked="0"/>
    </xf>
    <xf numFmtId="165" fontId="10" fillId="3" borderId="6" xfId="0" applyNumberFormat="1" applyFont="1" applyFill="1" applyBorder="1" applyAlignment="1" applyProtection="1">
      <alignment vertical="center"/>
      <protection locked="0"/>
    </xf>
    <xf numFmtId="165" fontId="10" fillId="3" borderId="7" xfId="0" applyNumberFormat="1" applyFont="1" applyFill="1" applyBorder="1" applyAlignment="1" applyProtection="1">
      <alignment vertical="center"/>
      <protection locked="0"/>
    </xf>
    <xf numFmtId="165" fontId="10" fillId="3" borderId="1" xfId="0" applyNumberFormat="1" applyFont="1" applyFill="1" applyBorder="1" applyAlignment="1" applyProtection="1">
      <alignment vertical="center"/>
      <protection locked="0"/>
    </xf>
    <xf numFmtId="0" fontId="18" fillId="0" borderId="0" xfId="0" applyFont="1"/>
    <xf numFmtId="49" fontId="20" fillId="3" borderId="4" xfId="0" applyNumberFormat="1" applyFont="1" applyFill="1" applyBorder="1" applyAlignment="1" applyProtection="1">
      <alignment vertical="center"/>
      <protection locked="0"/>
    </xf>
    <xf numFmtId="165" fontId="20" fillId="3" borderId="4" xfId="0" applyNumberFormat="1" applyFont="1" applyFill="1" applyBorder="1" applyAlignment="1" applyProtection="1">
      <alignment vertical="center"/>
      <protection locked="0"/>
    </xf>
    <xf numFmtId="0" fontId="21" fillId="0" borderId="0" xfId="0" applyFont="1"/>
    <xf numFmtId="0" fontId="22" fillId="0" borderId="0" xfId="0" applyFont="1"/>
    <xf numFmtId="0" fontId="23" fillId="0" borderId="0" xfId="0" applyFont="1" applyAlignment="1">
      <alignment vertical="center"/>
    </xf>
    <xf numFmtId="0" fontId="21" fillId="0" borderId="0" xfId="0" applyFont="1" applyAlignment="1">
      <alignment vertical="center"/>
    </xf>
    <xf numFmtId="0" fontId="22" fillId="0" borderId="0" xfId="0" applyFont="1" applyAlignment="1">
      <alignment vertical="center"/>
    </xf>
    <xf numFmtId="1" fontId="24" fillId="0" borderId="0" xfId="0" applyNumberFormat="1" applyFont="1"/>
    <xf numFmtId="0" fontId="24" fillId="0" borderId="0" xfId="0" applyFont="1"/>
    <xf numFmtId="166" fontId="25" fillId="0" borderId="0" xfId="1" applyNumberFormat="1" applyFont="1" applyFill="1" applyBorder="1" applyAlignment="1" applyProtection="1"/>
    <xf numFmtId="2" fontId="24" fillId="0" borderId="0" xfId="0" applyNumberFormat="1" applyFont="1"/>
    <xf numFmtId="10" fontId="24" fillId="0" borderId="0" xfId="2" applyNumberFormat="1" applyFont="1" applyFill="1" applyBorder="1" applyAlignment="1" applyProtection="1"/>
    <xf numFmtId="0" fontId="25" fillId="0" borderId="0" xfId="0" applyFont="1" applyAlignment="1">
      <alignment vertical="center"/>
    </xf>
    <xf numFmtId="0" fontId="25" fillId="7" borderId="4" xfId="0" applyFont="1" applyFill="1" applyBorder="1"/>
    <xf numFmtId="0" fontId="21" fillId="7" borderId="1" xfId="0" applyFont="1" applyFill="1" applyBorder="1"/>
    <xf numFmtId="2" fontId="24" fillId="7" borderId="4" xfId="0" applyNumberFormat="1" applyFont="1" applyFill="1" applyBorder="1"/>
    <xf numFmtId="0" fontId="0" fillId="0" borderId="0" xfId="0" applyFill="1" applyBorder="1"/>
    <xf numFmtId="0" fontId="25" fillId="0" borderId="5" xfId="0" applyFont="1" applyBorder="1"/>
    <xf numFmtId="0" fontId="25" fillId="0" borderId="5" xfId="0" applyFont="1" applyFill="1" applyBorder="1"/>
    <xf numFmtId="166" fontId="25" fillId="0" borderId="9" xfId="1" applyNumberFormat="1" applyFont="1" applyBorder="1" applyAlignment="1" applyProtection="1"/>
    <xf numFmtId="166" fontId="25" fillId="0" borderId="6" xfId="1" applyNumberFormat="1" applyFont="1" applyBorder="1" applyAlignment="1" applyProtection="1"/>
    <xf numFmtId="0" fontId="24" fillId="9" borderId="16" xfId="0" applyFont="1" applyFill="1" applyBorder="1"/>
    <xf numFmtId="1" fontId="24" fillId="9" borderId="16" xfId="0" applyNumberFormat="1" applyFont="1" applyFill="1" applyBorder="1"/>
    <xf numFmtId="0" fontId="25" fillId="0" borderId="12" xfId="0" applyFont="1" applyBorder="1"/>
    <xf numFmtId="166" fontId="25" fillId="0" borderId="14" xfId="1" applyNumberFormat="1" applyFont="1" applyBorder="1" applyAlignment="1" applyProtection="1"/>
    <xf numFmtId="166" fontId="25" fillId="0" borderId="15" xfId="1" applyNumberFormat="1" applyFont="1" applyBorder="1" applyAlignment="1" applyProtection="1"/>
    <xf numFmtId="0" fontId="24" fillId="8" borderId="10" xfId="0" applyFont="1" applyFill="1" applyBorder="1"/>
    <xf numFmtId="0" fontId="24" fillId="8" borderId="17" xfId="0" applyFont="1" applyFill="1" applyBorder="1"/>
    <xf numFmtId="0" fontId="24" fillId="8" borderId="18" xfId="0" applyFont="1" applyFill="1" applyBorder="1"/>
    <xf numFmtId="0" fontId="24" fillId="9" borderId="19" xfId="0" applyFont="1" applyFill="1" applyBorder="1"/>
    <xf numFmtId="1" fontId="24" fillId="9" borderId="21" xfId="0" applyNumberFormat="1" applyFont="1" applyFill="1" applyBorder="1"/>
    <xf numFmtId="1" fontId="24" fillId="9" borderId="20" xfId="0" applyNumberFormat="1" applyFont="1" applyFill="1" applyBorder="1"/>
    <xf numFmtId="0" fontId="25" fillId="0" borderId="22" xfId="0" applyFont="1" applyBorder="1"/>
    <xf numFmtId="1" fontId="24" fillId="7" borderId="23" xfId="0" applyNumberFormat="1" applyFont="1" applyFill="1" applyBorder="1"/>
    <xf numFmtId="1" fontId="24" fillId="7" borderId="24" xfId="0" applyNumberFormat="1" applyFont="1" applyFill="1" applyBorder="1"/>
    <xf numFmtId="0" fontId="25" fillId="7" borderId="10" xfId="0" applyFont="1" applyFill="1" applyBorder="1"/>
    <xf numFmtId="0" fontId="25" fillId="7" borderId="25" xfId="0" applyFont="1" applyFill="1" applyBorder="1"/>
    <xf numFmtId="0" fontId="21" fillId="7" borderId="26" xfId="0" applyFont="1" applyFill="1" applyBorder="1"/>
    <xf numFmtId="1" fontId="24" fillId="7" borderId="27" xfId="0" applyNumberFormat="1" applyFont="1" applyFill="1" applyBorder="1"/>
    <xf numFmtId="0" fontId="25" fillId="7" borderId="6" xfId="0" applyFont="1" applyFill="1" applyBorder="1"/>
    <xf numFmtId="1" fontId="24" fillId="7" borderId="9" xfId="0" applyNumberFormat="1" applyFont="1" applyFill="1" applyBorder="1"/>
    <xf numFmtId="165" fontId="24" fillId="7" borderId="9" xfId="0" applyNumberFormat="1" applyFont="1" applyFill="1" applyBorder="1"/>
    <xf numFmtId="0" fontId="25" fillId="7" borderId="28" xfId="0" applyFont="1" applyFill="1" applyBorder="1"/>
    <xf numFmtId="0" fontId="21" fillId="7" borderId="29" xfId="0" applyFont="1" applyFill="1" applyBorder="1"/>
    <xf numFmtId="10" fontId="24" fillId="7" borderId="30" xfId="2" applyNumberFormat="1" applyFont="1" applyFill="1" applyBorder="1" applyAlignment="1" applyProtection="1"/>
    <xf numFmtId="0" fontId="29" fillId="0" borderId="0" xfId="0" applyFont="1"/>
    <xf numFmtId="0" fontId="0" fillId="13" borderId="12" xfId="0" applyFill="1" applyBorder="1"/>
    <xf numFmtId="0" fontId="0" fillId="13" borderId="11" xfId="0" applyFill="1" applyBorder="1"/>
    <xf numFmtId="0" fontId="27" fillId="14" borderId="10" xfId="0" applyFont="1" applyFill="1" applyBorder="1"/>
    <xf numFmtId="0" fontId="0" fillId="15" borderId="12" xfId="0" applyFill="1" applyBorder="1"/>
    <xf numFmtId="0" fontId="0" fillId="15" borderId="11" xfId="0" applyFill="1" applyBorder="1"/>
    <xf numFmtId="0" fontId="27" fillId="16" borderId="10" xfId="0" applyFont="1" applyFill="1" applyBorder="1"/>
    <xf numFmtId="0" fontId="0" fillId="16" borderId="10" xfId="0" applyFill="1" applyBorder="1"/>
    <xf numFmtId="0" fontId="0" fillId="15" borderId="5" xfId="0" applyFill="1" applyBorder="1"/>
    <xf numFmtId="0" fontId="0" fillId="13" borderId="5" xfId="0" applyFill="1" applyBorder="1"/>
    <xf numFmtId="1" fontId="20" fillId="12" borderId="4" xfId="0" applyNumberFormat="1" applyFont="1" applyFill="1" applyBorder="1" applyAlignment="1" applyProtection="1">
      <alignment vertical="center"/>
      <protection locked="0"/>
    </xf>
    <xf numFmtId="49" fontId="20" fillId="12" borderId="4" xfId="0" applyNumberFormat="1" applyFont="1" applyFill="1" applyBorder="1" applyAlignment="1" applyProtection="1">
      <alignment vertical="center"/>
      <protection locked="0"/>
    </xf>
    <xf numFmtId="165" fontId="10" fillId="12" borderId="7" xfId="0" applyNumberFormat="1" applyFont="1" applyFill="1" applyBorder="1" applyAlignment="1" applyProtection="1">
      <alignment vertical="center"/>
      <protection locked="0"/>
    </xf>
    <xf numFmtId="49" fontId="10" fillId="12" borderId="4" xfId="0" applyNumberFormat="1" applyFont="1" applyFill="1" applyBorder="1" applyAlignment="1" applyProtection="1">
      <alignment vertical="center"/>
      <protection locked="0"/>
    </xf>
    <xf numFmtId="49" fontId="10" fillId="12" borderId="1" xfId="0" applyNumberFormat="1" applyFont="1" applyFill="1" applyBorder="1" applyAlignment="1" applyProtection="1">
      <alignment vertical="center"/>
      <protection locked="0"/>
    </xf>
    <xf numFmtId="49" fontId="2" fillId="3" borderId="26" xfId="0" applyNumberFormat="1" applyFont="1" applyFill="1" applyBorder="1" applyAlignment="1" applyProtection="1">
      <alignment vertical="center"/>
      <protection locked="0"/>
    </xf>
    <xf numFmtId="49" fontId="2" fillId="3" borderId="36" xfId="0" applyNumberFormat="1" applyFont="1" applyFill="1" applyBorder="1" applyAlignment="1" applyProtection="1">
      <alignment vertical="center"/>
      <protection locked="0"/>
    </xf>
    <xf numFmtId="49" fontId="2" fillId="3" borderId="27" xfId="0" applyNumberFormat="1" applyFont="1" applyFill="1" applyBorder="1" applyAlignment="1" applyProtection="1">
      <alignment vertical="center"/>
      <protection locked="0"/>
    </xf>
    <xf numFmtId="0" fontId="14" fillId="4" borderId="34" xfId="0" applyFont="1" applyFill="1" applyBorder="1" applyAlignment="1" applyProtection="1">
      <alignment horizontal="center" vertical="center"/>
      <protection locked="0"/>
    </xf>
    <xf numFmtId="0" fontId="14" fillId="4" borderId="29" xfId="0" applyFont="1" applyFill="1" applyBorder="1" applyAlignment="1" applyProtection="1">
      <alignment horizontal="center" vertical="center"/>
      <protection locked="0"/>
    </xf>
    <xf numFmtId="0" fontId="14" fillId="4" borderId="35" xfId="0" applyFont="1" applyFill="1" applyBorder="1" applyAlignment="1" applyProtection="1">
      <alignment horizontal="center" vertical="center"/>
      <protection locked="0"/>
    </xf>
    <xf numFmtId="0" fontId="14" fillId="4" borderId="28" xfId="0" applyFont="1" applyFill="1" applyBorder="1" applyAlignment="1" applyProtection="1">
      <alignment horizontal="center" vertical="center"/>
      <protection locked="0"/>
    </xf>
    <xf numFmtId="49" fontId="20" fillId="3" borderId="6" xfId="0" applyNumberFormat="1" applyFont="1" applyFill="1" applyBorder="1" applyAlignment="1" applyProtection="1">
      <alignment vertical="center"/>
      <protection locked="0"/>
    </xf>
    <xf numFmtId="0" fontId="10" fillId="3" borderId="6" xfId="0" applyFont="1" applyFill="1" applyBorder="1" applyAlignment="1" applyProtection="1">
      <alignment vertical="center"/>
      <protection locked="0"/>
    </xf>
    <xf numFmtId="49" fontId="10" fillId="3" borderId="37" xfId="0" applyNumberFormat="1" applyFont="1" applyFill="1" applyBorder="1" applyAlignment="1" applyProtection="1">
      <alignment vertical="center"/>
      <protection locked="0"/>
    </xf>
    <xf numFmtId="165" fontId="10" fillId="12" borderId="7" xfId="0" applyNumberFormat="1" applyFont="1" applyFill="1" applyBorder="1" applyAlignment="1" applyProtection="1">
      <alignment vertical="center"/>
    </xf>
    <xf numFmtId="0" fontId="1" fillId="0" borderId="0" xfId="0" applyFont="1" applyProtection="1"/>
    <xf numFmtId="0" fontId="12" fillId="0" borderId="0" xfId="0" applyFont="1" applyProtection="1"/>
    <xf numFmtId="0" fontId="3" fillId="0" borderId="0" xfId="0" applyFont="1" applyProtection="1"/>
    <xf numFmtId="49" fontId="1" fillId="0" borderId="0" xfId="0" applyNumberFormat="1" applyFont="1" applyProtection="1"/>
    <xf numFmtId="0" fontId="2" fillId="0" borderId="0" xfId="0" applyFont="1" applyProtection="1"/>
    <xf numFmtId="0" fontId="4" fillId="0" borderId="0" xfId="0" applyFont="1" applyAlignment="1" applyProtection="1">
      <alignment horizontal="left"/>
    </xf>
    <xf numFmtId="0" fontId="5" fillId="0" borderId="0" xfId="0" applyFont="1" applyProtection="1"/>
    <xf numFmtId="0" fontId="13" fillId="0" borderId="0" xfId="0" applyFont="1" applyProtection="1"/>
    <xf numFmtId="0" fontId="2" fillId="2" borderId="25" xfId="0" applyFont="1" applyFill="1" applyBorder="1" applyAlignment="1" applyProtection="1">
      <alignment horizontal="left" vertical="center"/>
    </xf>
    <xf numFmtId="0" fontId="10" fillId="0" borderId="0" xfId="0" applyFont="1" applyAlignment="1" applyProtection="1">
      <alignment vertical="center" wrapText="1"/>
    </xf>
    <xf numFmtId="0" fontId="10" fillId="0" borderId="0" xfId="0" applyFont="1" applyAlignment="1" applyProtection="1">
      <alignment horizontal="right" vertical="center" wrapText="1"/>
    </xf>
    <xf numFmtId="0" fontId="10" fillId="0" borderId="0" xfId="0" applyFont="1" applyAlignment="1" applyProtection="1">
      <alignment horizontal="left" vertical="center" wrapText="1"/>
    </xf>
    <xf numFmtId="0" fontId="20" fillId="0" borderId="0" xfId="0" applyFont="1" applyAlignment="1" applyProtection="1">
      <alignment horizontal="left" vertical="center"/>
    </xf>
    <xf numFmtId="0" fontId="20" fillId="0" borderId="0" xfId="0" applyFont="1" applyAlignment="1" applyProtection="1">
      <alignment wrapText="1"/>
    </xf>
    <xf numFmtId="0" fontId="20" fillId="0" borderId="0" xfId="0" applyFont="1" applyAlignment="1" applyProtection="1">
      <alignment vertical="center" wrapText="1"/>
    </xf>
    <xf numFmtId="0" fontId="20" fillId="0" borderId="0" xfId="0" applyFont="1" applyAlignment="1" applyProtection="1">
      <alignment horizontal="right" vertical="center" wrapText="1"/>
    </xf>
    <xf numFmtId="20" fontId="20" fillId="0" borderId="0" xfId="0" applyNumberFormat="1" applyFont="1" applyAlignment="1" applyProtection="1">
      <alignment horizontal="right" vertical="center" wrapText="1"/>
    </xf>
    <xf numFmtId="20" fontId="20" fillId="0" borderId="0" xfId="0" applyNumberFormat="1" applyFont="1" applyAlignment="1" applyProtection="1">
      <alignment vertical="center" wrapText="1"/>
    </xf>
    <xf numFmtId="20" fontId="10" fillId="0" borderId="0" xfId="0" applyNumberFormat="1" applyFont="1" applyFill="1" applyAlignment="1" applyProtection="1">
      <alignment vertical="center"/>
    </xf>
    <xf numFmtId="0" fontId="10" fillId="0" borderId="0" xfId="0" applyFont="1" applyFill="1" applyBorder="1" applyAlignment="1" applyProtection="1">
      <alignment vertical="center"/>
    </xf>
    <xf numFmtId="14" fontId="10" fillId="0" borderId="0" xfId="0" applyNumberFormat="1" applyFont="1" applyFill="1" applyBorder="1" applyAlignment="1" applyProtection="1">
      <alignment horizontal="left" vertical="center"/>
    </xf>
    <xf numFmtId="0" fontId="11" fillId="0" borderId="0" xfId="0" applyFont="1" applyFill="1" applyBorder="1" applyAlignment="1" applyProtection="1">
      <alignment horizontal="left" vertical="center"/>
    </xf>
    <xf numFmtId="49" fontId="10" fillId="0" borderId="0" xfId="0" applyNumberFormat="1" applyFont="1" applyFill="1" applyBorder="1" applyAlignment="1" applyProtection="1">
      <alignment horizontal="left" vertical="center"/>
    </xf>
    <xf numFmtId="0" fontId="10" fillId="0" borderId="0" xfId="0" applyFont="1" applyFill="1" applyBorder="1" applyAlignment="1" applyProtection="1">
      <alignment horizontal="left" vertical="center"/>
    </xf>
    <xf numFmtId="0" fontId="10" fillId="0" borderId="0" xfId="0" applyFont="1" applyBorder="1" applyAlignment="1" applyProtection="1">
      <alignment horizontal="left" vertical="center" wrapText="1"/>
    </xf>
    <xf numFmtId="0" fontId="10" fillId="0" borderId="0" xfId="0" applyFont="1" applyBorder="1" applyAlignment="1" applyProtection="1">
      <alignment vertical="center" wrapText="1"/>
    </xf>
    <xf numFmtId="20" fontId="10" fillId="0" borderId="0" xfId="0" applyNumberFormat="1" applyFont="1" applyAlignment="1" applyProtection="1">
      <alignment horizontal="right" vertical="center" wrapText="1"/>
    </xf>
    <xf numFmtId="20" fontId="10" fillId="0" borderId="0" xfId="0" applyNumberFormat="1" applyFont="1" applyAlignment="1" applyProtection="1">
      <alignment vertical="center" wrapText="1"/>
    </xf>
    <xf numFmtId="0" fontId="12" fillId="0" borderId="0" xfId="0" applyFont="1" applyAlignment="1" applyProtection="1">
      <alignment vertical="center" wrapText="1"/>
    </xf>
    <xf numFmtId="0" fontId="10" fillId="0" borderId="0" xfId="0" applyFont="1" applyAlignment="1" applyProtection="1">
      <alignment vertical="center"/>
    </xf>
    <xf numFmtId="0" fontId="10" fillId="0" borderId="0" xfId="0" applyFont="1" applyAlignment="1" applyProtection="1">
      <alignment horizontal="right" vertical="center"/>
    </xf>
    <xf numFmtId="0" fontId="10" fillId="0" borderId="0" xfId="0" applyFont="1" applyAlignment="1" applyProtection="1">
      <alignment horizontal="left" vertical="center"/>
    </xf>
    <xf numFmtId="0" fontId="20" fillId="0" borderId="0" xfId="0" applyFont="1" applyProtection="1"/>
    <xf numFmtId="0" fontId="20" fillId="0" borderId="0" xfId="0" applyFont="1" applyAlignment="1" applyProtection="1">
      <alignment vertical="center"/>
    </xf>
    <xf numFmtId="0" fontId="20" fillId="0" borderId="0" xfId="0" applyFont="1" applyAlignment="1" applyProtection="1">
      <alignment horizontal="right" vertical="center"/>
    </xf>
    <xf numFmtId="20" fontId="20" fillId="0" borderId="0" xfId="0" applyNumberFormat="1" applyFont="1" applyAlignment="1" applyProtection="1">
      <alignment vertical="center"/>
    </xf>
    <xf numFmtId="0" fontId="10" fillId="0" borderId="0" xfId="0" applyFont="1" applyBorder="1" applyAlignment="1" applyProtection="1">
      <alignment horizontal="left" vertical="center"/>
    </xf>
    <xf numFmtId="0" fontId="10" fillId="0" borderId="0" xfId="0" applyFont="1" applyBorder="1" applyAlignment="1" applyProtection="1">
      <alignment vertical="center"/>
    </xf>
    <xf numFmtId="20" fontId="10" fillId="0" borderId="0" xfId="0" applyNumberFormat="1" applyFont="1" applyAlignment="1" applyProtection="1">
      <alignment vertical="center"/>
    </xf>
    <xf numFmtId="0" fontId="12" fillId="0" borderId="0" xfId="0" applyFont="1" applyAlignment="1" applyProtection="1">
      <alignment vertical="center"/>
    </xf>
    <xf numFmtId="0" fontId="11" fillId="2" borderId="34" xfId="0" applyFont="1" applyFill="1" applyBorder="1" applyAlignment="1" applyProtection="1">
      <alignment horizontal="left" vertical="center"/>
    </xf>
    <xf numFmtId="0" fontId="10" fillId="0" borderId="0" xfId="0" applyFont="1" applyFill="1" applyAlignment="1" applyProtection="1">
      <alignment vertical="center"/>
    </xf>
    <xf numFmtId="164" fontId="10" fillId="0" borderId="0" xfId="0" applyNumberFormat="1" applyFont="1" applyFill="1" applyBorder="1" applyAlignment="1" applyProtection="1">
      <alignment horizontal="left" vertical="center"/>
    </xf>
    <xf numFmtId="0" fontId="10" fillId="0" borderId="0" xfId="0" applyFont="1" applyFill="1" applyBorder="1" applyAlignment="1" applyProtection="1">
      <alignment horizontal="right" vertical="center"/>
    </xf>
    <xf numFmtId="14" fontId="10" fillId="0" borderId="0" xfId="0" applyNumberFormat="1" applyFont="1" applyAlignment="1" applyProtection="1">
      <alignment horizontal="right" vertical="center"/>
    </xf>
    <xf numFmtId="14" fontId="20" fillId="0" borderId="0" xfId="0" applyNumberFormat="1" applyFont="1" applyAlignment="1" applyProtection="1">
      <alignment horizontal="right" vertical="center"/>
    </xf>
    <xf numFmtId="0" fontId="10" fillId="0" borderId="0" xfId="0" applyFont="1" applyFill="1" applyAlignment="1" applyProtection="1">
      <alignment horizontal="right" vertical="center"/>
    </xf>
    <xf numFmtId="14" fontId="10" fillId="0" borderId="0" xfId="0" applyNumberFormat="1" applyFont="1" applyFill="1" applyBorder="1" applyAlignment="1" applyProtection="1">
      <alignment horizontal="right" vertical="center"/>
    </xf>
    <xf numFmtId="0" fontId="12" fillId="0" borderId="0" xfId="0" applyFont="1" applyAlignment="1" applyProtection="1">
      <alignment horizontal="center"/>
    </xf>
    <xf numFmtId="0" fontId="13" fillId="0" borderId="0" xfId="0" applyFont="1" applyAlignment="1" applyProtection="1">
      <alignment horizontal="center" vertical="center"/>
    </xf>
    <xf numFmtId="0" fontId="11" fillId="2" borderId="27" xfId="0" applyFont="1" applyFill="1" applyBorder="1" applyAlignment="1" applyProtection="1">
      <alignment horizontal="center" vertical="center"/>
    </xf>
    <xf numFmtId="20" fontId="13" fillId="0" borderId="0" xfId="0" applyNumberFormat="1" applyFont="1" applyAlignment="1" applyProtection="1">
      <alignment horizontal="center" vertical="center"/>
    </xf>
    <xf numFmtId="0" fontId="14" fillId="0" borderId="0" xfId="0" applyFont="1" applyAlignment="1" applyProtection="1">
      <alignment vertical="center"/>
    </xf>
    <xf numFmtId="49" fontId="15" fillId="2" borderId="43" xfId="0" applyNumberFormat="1" applyFont="1" applyFill="1" applyBorder="1" applyAlignment="1" applyProtection="1">
      <alignment vertical="center"/>
    </xf>
    <xf numFmtId="0" fontId="1" fillId="2" borderId="34" xfId="0" applyFont="1" applyFill="1" applyBorder="1" applyAlignment="1" applyProtection="1">
      <alignment vertical="center"/>
    </xf>
    <xf numFmtId="0" fontId="1" fillId="2" borderId="41" xfId="0" applyFont="1" applyFill="1" applyBorder="1" applyAlignment="1" applyProtection="1">
      <alignment vertical="center"/>
    </xf>
    <xf numFmtId="0" fontId="14" fillId="5" borderId="30" xfId="0" applyFont="1" applyFill="1" applyBorder="1" applyAlignment="1" applyProtection="1">
      <alignment horizontal="center" vertical="center"/>
    </xf>
    <xf numFmtId="0" fontId="14" fillId="6" borderId="0" xfId="0" applyFont="1" applyFill="1" applyAlignment="1" applyProtection="1">
      <alignment vertical="center"/>
    </xf>
    <xf numFmtId="0" fontId="14" fillId="6" borderId="14" xfId="0" applyFont="1" applyFill="1" applyBorder="1" applyAlignment="1" applyProtection="1">
      <alignment vertical="center"/>
    </xf>
    <xf numFmtId="0" fontId="14" fillId="6" borderId="31" xfId="0" applyFont="1" applyFill="1" applyBorder="1" applyAlignment="1" applyProtection="1">
      <alignment vertical="center"/>
    </xf>
    <xf numFmtId="0" fontId="14" fillId="6" borderId="47" xfId="0" applyFont="1" applyFill="1" applyBorder="1" applyAlignment="1" applyProtection="1">
      <alignment vertical="center"/>
    </xf>
    <xf numFmtId="0" fontId="14" fillId="6" borderId="45" xfId="0" applyFont="1" applyFill="1" applyBorder="1" applyAlignment="1" applyProtection="1">
      <alignment vertical="center"/>
    </xf>
    <xf numFmtId="0" fontId="14" fillId="6" borderId="15" xfId="0" applyFont="1" applyFill="1" applyBorder="1" applyAlignment="1" applyProtection="1">
      <alignment horizontal="right" vertical="center"/>
    </xf>
    <xf numFmtId="0" fontId="12" fillId="6" borderId="0" xfId="0" applyFont="1" applyFill="1" applyAlignment="1" applyProtection="1">
      <alignment vertical="center"/>
    </xf>
    <xf numFmtId="0" fontId="26" fillId="0" borderId="0" xfId="0" applyFont="1" applyAlignment="1" applyProtection="1">
      <alignment vertical="center"/>
    </xf>
    <xf numFmtId="165" fontId="14" fillId="8" borderId="9" xfId="0" applyNumberFormat="1" applyFont="1" applyFill="1" applyBorder="1" applyAlignment="1" applyProtection="1">
      <alignment vertical="center"/>
    </xf>
    <xf numFmtId="0" fontId="1" fillId="0" borderId="0" xfId="0" applyFont="1" applyAlignment="1" applyProtection="1">
      <alignment vertical="center"/>
    </xf>
    <xf numFmtId="165" fontId="10" fillId="8" borderId="8" xfId="0" applyNumberFormat="1" applyFont="1" applyFill="1" applyBorder="1" applyAlignment="1" applyProtection="1">
      <alignment horizontal="center" vertical="center"/>
    </xf>
    <xf numFmtId="165" fontId="12" fillId="8" borderId="8" xfId="0" applyNumberFormat="1" applyFont="1" applyFill="1" applyBorder="1" applyAlignment="1" applyProtection="1">
      <alignment horizontal="center" vertical="center"/>
    </xf>
    <xf numFmtId="165" fontId="12" fillId="8" borderId="4" xfId="0" applyNumberFormat="1" applyFont="1" applyFill="1" applyBorder="1" applyAlignment="1" applyProtection="1">
      <alignment horizontal="center" vertical="center"/>
    </xf>
    <xf numFmtId="165" fontId="12" fillId="8" borderId="1" xfId="0" applyNumberFormat="1" applyFont="1" applyFill="1" applyBorder="1" applyAlignment="1" applyProtection="1">
      <alignment horizontal="center" vertical="center"/>
    </xf>
    <xf numFmtId="165" fontId="12" fillId="8" borderId="3" xfId="0" applyNumberFormat="1" applyFont="1" applyFill="1" applyBorder="1" applyAlignment="1" applyProtection="1">
      <alignment horizontal="center" vertical="center"/>
    </xf>
    <xf numFmtId="165" fontId="12" fillId="8" borderId="9" xfId="0" applyNumberFormat="1" applyFont="1" applyFill="1" applyBorder="1" applyAlignment="1" applyProtection="1">
      <alignment horizontal="center" vertical="center"/>
    </xf>
    <xf numFmtId="165" fontId="12" fillId="8" borderId="6" xfId="0" applyNumberFormat="1" applyFont="1" applyFill="1" applyBorder="1" applyAlignment="1" applyProtection="1">
      <alignment horizontal="center" vertical="center"/>
    </xf>
    <xf numFmtId="165" fontId="12" fillId="8" borderId="2" xfId="0" applyNumberFormat="1" applyFont="1" applyFill="1" applyBorder="1" applyAlignment="1" applyProtection="1">
      <alignment horizontal="center" vertical="center"/>
    </xf>
    <xf numFmtId="165" fontId="12" fillId="8" borderId="7" xfId="0" applyNumberFormat="1" applyFont="1" applyFill="1" applyBorder="1" applyAlignment="1" applyProtection="1">
      <alignment horizontal="center" vertical="center"/>
    </xf>
    <xf numFmtId="165" fontId="14" fillId="8" borderId="5" xfId="0" applyNumberFormat="1" applyFont="1" applyFill="1" applyBorder="1" applyAlignment="1" applyProtection="1">
      <alignment horizontal="right" vertical="center"/>
    </xf>
    <xf numFmtId="0" fontId="1" fillId="0" borderId="0" xfId="0" applyFont="1" applyFill="1" applyAlignment="1" applyProtection="1">
      <alignment vertical="center"/>
    </xf>
    <xf numFmtId="165" fontId="14" fillId="8" borderId="9" xfId="0" applyNumberFormat="1" applyFont="1" applyFill="1" applyBorder="1" applyAlignment="1" applyProtection="1">
      <alignment horizontal="right" vertical="center"/>
    </xf>
    <xf numFmtId="0" fontId="14" fillId="0" borderId="0" xfId="0" applyFont="1" applyFill="1" applyAlignment="1" applyProtection="1">
      <alignment vertical="center"/>
    </xf>
    <xf numFmtId="1" fontId="10" fillId="7" borderId="8" xfId="0" applyNumberFormat="1" applyFont="1" applyFill="1" applyBorder="1" applyAlignment="1" applyProtection="1">
      <alignment vertical="center"/>
    </xf>
    <xf numFmtId="1" fontId="10" fillId="7" borderId="8" xfId="0" applyNumberFormat="1" applyFont="1" applyFill="1" applyBorder="1" applyAlignment="1" applyProtection="1">
      <alignment horizontal="center" vertical="center"/>
    </xf>
    <xf numFmtId="1" fontId="10" fillId="7" borderId="1" xfId="0" applyNumberFormat="1" applyFont="1" applyFill="1" applyBorder="1" applyAlignment="1" applyProtection="1">
      <alignment horizontal="center" vertical="center"/>
    </xf>
    <xf numFmtId="1" fontId="10" fillId="7" borderId="4" xfId="0" applyNumberFormat="1" applyFont="1" applyFill="1" applyBorder="1" applyAlignment="1" applyProtection="1">
      <alignment horizontal="center" vertical="center"/>
    </xf>
    <xf numFmtId="1" fontId="10" fillId="7" borderId="3" xfId="0" applyNumberFormat="1" applyFont="1" applyFill="1" applyBorder="1" applyAlignment="1" applyProtection="1">
      <alignment horizontal="center" vertical="center"/>
    </xf>
    <xf numFmtId="1" fontId="10" fillId="7" borderId="7" xfId="0" applyNumberFormat="1" applyFont="1" applyFill="1" applyBorder="1" applyAlignment="1" applyProtection="1">
      <alignment horizontal="center" vertical="center"/>
    </xf>
    <xf numFmtId="1" fontId="16" fillId="7" borderId="9" xfId="0" applyNumberFormat="1" applyFont="1" applyFill="1" applyBorder="1" applyAlignment="1" applyProtection="1">
      <alignment vertical="center"/>
    </xf>
    <xf numFmtId="0" fontId="17" fillId="0" borderId="0" xfId="0" applyFont="1" applyAlignment="1" applyProtection="1">
      <alignment vertical="center"/>
    </xf>
    <xf numFmtId="0" fontId="14" fillId="6" borderId="6" xfId="0" applyFont="1" applyFill="1" applyBorder="1" applyAlignment="1" applyProtection="1">
      <alignment vertical="center"/>
    </xf>
    <xf numFmtId="0" fontId="14" fillId="6" borderId="4" xfId="0" applyFont="1" applyFill="1" applyBorder="1" applyAlignment="1" applyProtection="1">
      <alignment vertical="center"/>
    </xf>
    <xf numFmtId="0" fontId="14" fillId="6" borderId="7" xfId="0" applyFont="1" applyFill="1" applyBorder="1" applyAlignment="1" applyProtection="1">
      <alignment vertical="center"/>
    </xf>
    <xf numFmtId="0" fontId="14" fillId="6" borderId="1" xfId="0" applyFont="1" applyFill="1" applyBorder="1" applyAlignment="1" applyProtection="1">
      <alignment vertical="center"/>
    </xf>
    <xf numFmtId="0" fontId="14" fillId="6" borderId="9" xfId="0" applyFont="1" applyFill="1" applyBorder="1" applyAlignment="1" applyProtection="1">
      <alignment horizontal="right" vertical="center"/>
    </xf>
    <xf numFmtId="1" fontId="10" fillId="7" borderId="6" xfId="0" applyNumberFormat="1" applyFont="1" applyFill="1" applyBorder="1" applyAlignment="1" applyProtection="1">
      <alignment horizontal="center" vertical="center"/>
    </xf>
    <xf numFmtId="1" fontId="10" fillId="7" borderId="2" xfId="0" applyNumberFormat="1" applyFont="1" applyFill="1" applyBorder="1" applyAlignment="1" applyProtection="1">
      <alignment horizontal="center" vertical="center"/>
    </xf>
    <xf numFmtId="1" fontId="10" fillId="7" borderId="9" xfId="0" applyNumberFormat="1" applyFont="1" applyFill="1" applyBorder="1" applyAlignment="1" applyProtection="1">
      <alignment horizontal="center" vertical="center"/>
    </xf>
    <xf numFmtId="0" fontId="1" fillId="0" borderId="0" xfId="0" applyFont="1" applyFill="1" applyProtection="1"/>
    <xf numFmtId="1" fontId="10" fillId="0" borderId="43" xfId="0" applyNumberFormat="1" applyFont="1" applyFill="1" applyBorder="1" applyAlignment="1" applyProtection="1">
      <alignment vertical="center"/>
    </xf>
    <xf numFmtId="1" fontId="11" fillId="0" borderId="41" xfId="0" applyNumberFormat="1" applyFont="1" applyFill="1" applyBorder="1" applyAlignment="1" applyProtection="1">
      <alignment horizontal="left" vertical="center"/>
    </xf>
    <xf numFmtId="1" fontId="10" fillId="0" borderId="41" xfId="0" applyNumberFormat="1" applyFont="1" applyFill="1" applyBorder="1" applyAlignment="1" applyProtection="1">
      <alignment horizontal="center" vertical="center"/>
    </xf>
    <xf numFmtId="1" fontId="16" fillId="0" borderId="30" xfId="0" applyNumberFormat="1" applyFont="1" applyFill="1" applyBorder="1" applyAlignment="1" applyProtection="1">
      <alignment vertical="center"/>
    </xf>
    <xf numFmtId="0" fontId="12" fillId="0" borderId="0" xfId="0" applyFont="1" applyFill="1" applyProtection="1"/>
    <xf numFmtId="1" fontId="10" fillId="10" borderId="44" xfId="0" applyNumberFormat="1" applyFont="1" applyFill="1" applyBorder="1" applyAlignment="1" applyProtection="1">
      <alignment vertical="center"/>
    </xf>
    <xf numFmtId="1" fontId="10" fillId="10" borderId="38" xfId="0" applyNumberFormat="1" applyFont="1" applyFill="1" applyBorder="1" applyAlignment="1" applyProtection="1">
      <alignment horizontal="center" vertical="center"/>
    </xf>
    <xf numFmtId="1" fontId="10" fillId="10" borderId="26" xfId="0" applyNumberFormat="1" applyFont="1" applyFill="1" applyBorder="1" applyAlignment="1" applyProtection="1">
      <alignment horizontal="center" vertical="center"/>
    </xf>
    <xf numFmtId="1" fontId="10" fillId="10" borderId="32" xfId="0" applyNumberFormat="1" applyFont="1" applyFill="1" applyBorder="1" applyAlignment="1" applyProtection="1">
      <alignment horizontal="center" vertical="center"/>
    </xf>
    <xf numFmtId="1" fontId="10" fillId="10" borderId="33" xfId="0" applyNumberFormat="1" applyFont="1" applyFill="1" applyBorder="1" applyAlignment="1" applyProtection="1">
      <alignment horizontal="center" vertical="center"/>
    </xf>
    <xf numFmtId="1" fontId="10" fillId="10" borderId="25" xfId="0" applyNumberFormat="1" applyFont="1" applyFill="1" applyBorder="1" applyAlignment="1" applyProtection="1">
      <alignment horizontal="center" vertical="center"/>
    </xf>
    <xf numFmtId="1" fontId="10" fillId="10" borderId="39" xfId="0" applyNumberFormat="1" applyFont="1" applyFill="1" applyBorder="1" applyAlignment="1" applyProtection="1">
      <alignment horizontal="center" vertical="center"/>
    </xf>
    <xf numFmtId="1" fontId="10" fillId="10" borderId="36" xfId="0" applyNumberFormat="1" applyFont="1" applyFill="1" applyBorder="1" applyAlignment="1" applyProtection="1">
      <alignment horizontal="center" vertical="center"/>
    </xf>
    <xf numFmtId="1" fontId="16" fillId="10" borderId="40" xfId="0" applyNumberFormat="1" applyFont="1" applyFill="1" applyBorder="1" applyAlignment="1" applyProtection="1">
      <alignment vertical="center"/>
    </xf>
    <xf numFmtId="1" fontId="10" fillId="11" borderId="20" xfId="0" applyNumberFormat="1" applyFont="1" applyFill="1" applyBorder="1" applyAlignment="1" applyProtection="1">
      <alignment vertical="center"/>
    </xf>
    <xf numFmtId="1" fontId="10" fillId="11" borderId="28" xfId="0" applyNumberFormat="1" applyFont="1" applyFill="1" applyBorder="1" applyAlignment="1" applyProtection="1">
      <alignment horizontal="center" vertical="center"/>
    </xf>
    <xf numFmtId="1" fontId="10" fillId="11" borderId="41" xfId="0" applyNumberFormat="1" applyFont="1" applyFill="1" applyBorder="1" applyAlignment="1" applyProtection="1">
      <alignment horizontal="center" vertical="center"/>
    </xf>
    <xf numFmtId="1" fontId="10" fillId="11" borderId="29" xfId="0" applyNumberFormat="1" applyFont="1" applyFill="1" applyBorder="1" applyAlignment="1" applyProtection="1">
      <alignment horizontal="center" vertical="center"/>
    </xf>
    <xf numFmtId="1" fontId="10" fillId="11" borderId="34" xfId="0" applyNumberFormat="1" applyFont="1" applyFill="1" applyBorder="1" applyAlignment="1" applyProtection="1">
      <alignment horizontal="center" vertical="center"/>
    </xf>
    <xf numFmtId="1" fontId="10" fillId="11" borderId="35" xfId="0" applyNumberFormat="1" applyFont="1" applyFill="1" applyBorder="1" applyAlignment="1" applyProtection="1">
      <alignment horizontal="center" vertical="center"/>
    </xf>
    <xf numFmtId="1" fontId="10" fillId="11" borderId="42" xfId="0" applyNumberFormat="1" applyFont="1" applyFill="1" applyBorder="1" applyAlignment="1" applyProtection="1">
      <alignment horizontal="center" vertical="center"/>
    </xf>
    <xf numFmtId="1" fontId="10" fillId="11" borderId="43" xfId="0" applyNumberFormat="1" applyFont="1" applyFill="1" applyBorder="1" applyAlignment="1" applyProtection="1">
      <alignment horizontal="center" vertical="center"/>
    </xf>
    <xf numFmtId="1" fontId="16" fillId="11" borderId="11" xfId="0" applyNumberFormat="1" applyFont="1" applyFill="1" applyBorder="1" applyAlignment="1" applyProtection="1">
      <alignment vertical="center"/>
    </xf>
    <xf numFmtId="1" fontId="10" fillId="0" borderId="0" xfId="0" applyNumberFormat="1" applyFont="1" applyProtection="1"/>
    <xf numFmtId="0" fontId="7" fillId="0" borderId="0" xfId="0" applyFont="1" applyProtection="1"/>
    <xf numFmtId="0" fontId="2" fillId="0" borderId="0" xfId="0" applyFont="1" applyAlignment="1" applyProtection="1">
      <alignment horizontal="right"/>
    </xf>
    <xf numFmtId="0" fontId="8" fillId="0" borderId="0" xfId="0" applyFont="1" applyAlignment="1" applyProtection="1">
      <alignment vertical="center"/>
    </xf>
    <xf numFmtId="0" fontId="9" fillId="0" borderId="0" xfId="0" applyFont="1" applyAlignment="1" applyProtection="1">
      <alignment vertical="center"/>
    </xf>
    <xf numFmtId="0" fontId="1" fillId="0" borderId="0" xfId="0" applyFont="1" applyBorder="1" applyAlignment="1" applyProtection="1">
      <alignment vertical="center"/>
    </xf>
    <xf numFmtId="20" fontId="10" fillId="0" borderId="0" xfId="0" applyNumberFormat="1" applyFont="1" applyFill="1" applyAlignment="1" applyProtection="1">
      <alignment horizontal="right" vertical="center"/>
    </xf>
    <xf numFmtId="14" fontId="10" fillId="0" borderId="0" xfId="0" applyNumberFormat="1" applyFont="1" applyFill="1" applyAlignment="1" applyProtection="1">
      <alignment horizontal="right" vertical="center"/>
    </xf>
    <xf numFmtId="165" fontId="11" fillId="6" borderId="1" xfId="0" applyNumberFormat="1" applyFont="1" applyFill="1" applyBorder="1" applyAlignment="1" applyProtection="1">
      <alignment horizontal="left" vertical="center"/>
    </xf>
    <xf numFmtId="0" fontId="10" fillId="6" borderId="2" xfId="0" applyFont="1" applyFill="1" applyBorder="1" applyAlignment="1" applyProtection="1">
      <alignment horizontal="left" vertical="center"/>
    </xf>
    <xf numFmtId="165" fontId="12" fillId="6" borderId="6" xfId="0" applyNumberFormat="1" applyFont="1" applyFill="1" applyBorder="1" applyAlignment="1" applyProtection="1">
      <alignment horizontal="center" vertical="center"/>
    </xf>
    <xf numFmtId="165" fontId="12" fillId="6" borderId="4" xfId="0" applyNumberFormat="1" applyFont="1" applyFill="1" applyBorder="1" applyAlignment="1" applyProtection="1">
      <alignment horizontal="center" vertical="center"/>
    </xf>
    <xf numFmtId="165" fontId="12" fillId="6" borderId="7" xfId="0" applyNumberFormat="1" applyFont="1" applyFill="1" applyBorder="1" applyAlignment="1" applyProtection="1">
      <alignment horizontal="center" vertical="center"/>
    </xf>
    <xf numFmtId="165" fontId="12" fillId="6" borderId="1" xfId="0" applyNumberFormat="1" applyFont="1" applyFill="1" applyBorder="1" applyAlignment="1" applyProtection="1">
      <alignment horizontal="center" vertical="center"/>
    </xf>
    <xf numFmtId="165" fontId="14" fillId="6" borderId="9" xfId="0" applyNumberFormat="1" applyFont="1" applyFill="1" applyBorder="1" applyAlignment="1" applyProtection="1">
      <alignment horizontal="right" vertical="center"/>
    </xf>
    <xf numFmtId="0" fontId="1" fillId="6" borderId="0" xfId="0" applyFont="1" applyFill="1" applyAlignment="1" applyProtection="1">
      <alignment vertical="center"/>
    </xf>
    <xf numFmtId="0" fontId="17" fillId="0" borderId="0" xfId="0" applyFont="1" applyAlignment="1" applyProtection="1">
      <alignment horizontal="left" vertical="center"/>
    </xf>
    <xf numFmtId="0" fontId="6" fillId="0" borderId="0" xfId="0" applyFont="1" applyAlignment="1" applyProtection="1">
      <alignment horizontal="left" vertical="center"/>
    </xf>
    <xf numFmtId="0" fontId="15" fillId="2" borderId="4" xfId="0" applyFont="1" applyFill="1" applyBorder="1" applyAlignment="1" applyProtection="1">
      <alignment vertical="center"/>
    </xf>
    <xf numFmtId="0" fontId="15" fillId="3" borderId="4" xfId="0" applyFont="1" applyFill="1" applyBorder="1" applyAlignment="1" applyProtection="1">
      <alignment horizontal="left" vertical="center"/>
    </xf>
    <xf numFmtId="0" fontId="15" fillId="0" borderId="0" xfId="0" applyFont="1" applyAlignment="1" applyProtection="1">
      <alignment horizontal="left" vertical="center"/>
    </xf>
    <xf numFmtId="0" fontId="15" fillId="0" borderId="0" xfId="0" applyFont="1" applyAlignment="1" applyProtection="1">
      <alignment vertical="center"/>
    </xf>
    <xf numFmtId="165" fontId="10" fillId="0" borderId="49" xfId="0" applyNumberFormat="1" applyFont="1" applyFill="1" applyBorder="1" applyAlignment="1" applyProtection="1">
      <alignment horizontal="center" vertical="center"/>
    </xf>
    <xf numFmtId="1" fontId="10" fillId="7" borderId="43" xfId="0" applyNumberFormat="1" applyFont="1" applyFill="1" applyBorder="1" applyAlignment="1" applyProtection="1">
      <alignment horizontal="center" vertical="center"/>
    </xf>
    <xf numFmtId="1" fontId="10" fillId="7" borderId="29" xfId="0" applyNumberFormat="1" applyFont="1" applyFill="1" applyBorder="1" applyAlignment="1" applyProtection="1">
      <alignment horizontal="center" vertical="center"/>
    </xf>
    <xf numFmtId="1" fontId="10" fillId="7" borderId="34" xfId="0" applyNumberFormat="1" applyFont="1" applyFill="1" applyBorder="1" applyAlignment="1" applyProtection="1">
      <alignment horizontal="center" vertical="center"/>
    </xf>
    <xf numFmtId="1" fontId="10" fillId="7" borderId="42" xfId="0" applyNumberFormat="1" applyFont="1" applyFill="1" applyBorder="1" applyAlignment="1" applyProtection="1">
      <alignment horizontal="center" vertical="center"/>
    </xf>
    <xf numFmtId="1" fontId="10" fillId="7" borderId="35" xfId="0" applyNumberFormat="1" applyFont="1" applyFill="1" applyBorder="1" applyAlignment="1" applyProtection="1">
      <alignment horizontal="center" vertical="center"/>
    </xf>
    <xf numFmtId="1" fontId="16" fillId="7" borderId="30" xfId="0" applyNumberFormat="1" applyFont="1" applyFill="1" applyBorder="1" applyAlignment="1" applyProtection="1">
      <alignment vertical="center"/>
    </xf>
    <xf numFmtId="49" fontId="15" fillId="6" borderId="48" xfId="0" applyNumberFormat="1" applyFont="1" applyFill="1" applyBorder="1" applyAlignment="1" applyProtection="1">
      <alignment horizontal="left" vertical="center"/>
    </xf>
    <xf numFmtId="0" fontId="1" fillId="6" borderId="46" xfId="0" applyFont="1" applyFill="1" applyBorder="1" applyAlignment="1" applyProtection="1">
      <alignment vertical="center"/>
    </xf>
    <xf numFmtId="165" fontId="10" fillId="8" borderId="6" xfId="0" applyNumberFormat="1" applyFont="1" applyFill="1" applyBorder="1" applyAlignment="1" applyProtection="1">
      <alignment horizontal="center" vertical="center"/>
    </xf>
    <xf numFmtId="1" fontId="10" fillId="7" borderId="28" xfId="0" applyNumberFormat="1" applyFont="1" applyFill="1" applyBorder="1" applyAlignment="1" applyProtection="1">
      <alignment vertical="center"/>
    </xf>
    <xf numFmtId="20" fontId="11" fillId="0" borderId="0" xfId="0" applyNumberFormat="1" applyFont="1" applyAlignment="1" applyProtection="1">
      <alignment horizontal="center" vertical="center"/>
    </xf>
    <xf numFmtId="0" fontId="11" fillId="0" borderId="0" xfId="0" applyFont="1" applyAlignment="1" applyProtection="1">
      <alignment horizontal="center" vertical="center"/>
    </xf>
    <xf numFmtId="49" fontId="10" fillId="17" borderId="4" xfId="0" applyNumberFormat="1" applyFont="1" applyFill="1" applyBorder="1" applyAlignment="1" applyProtection="1">
      <alignment vertical="center"/>
      <protection locked="0"/>
    </xf>
    <xf numFmtId="0" fontId="10" fillId="18" borderId="4" xfId="0" applyFont="1" applyFill="1" applyBorder="1" applyAlignment="1" applyProtection="1">
      <alignment horizontal="center" vertical="center"/>
      <protection locked="0"/>
    </xf>
    <xf numFmtId="49" fontId="10" fillId="18" borderId="4" xfId="0" applyNumberFormat="1" applyFont="1" applyFill="1" applyBorder="1" applyAlignment="1" applyProtection="1">
      <alignment vertical="center"/>
      <protection locked="0"/>
    </xf>
    <xf numFmtId="49" fontId="10" fillId="18" borderId="1" xfId="0" applyNumberFormat="1" applyFont="1" applyFill="1" applyBorder="1" applyAlignment="1" applyProtection="1">
      <alignment vertical="center"/>
      <protection locked="0"/>
    </xf>
    <xf numFmtId="49" fontId="10" fillId="3" borderId="6" xfId="0" applyNumberFormat="1" applyFont="1" applyFill="1" applyBorder="1" applyAlignment="1" applyProtection="1">
      <alignment vertical="center"/>
      <protection locked="0"/>
    </xf>
    <xf numFmtId="0" fontId="11" fillId="2" borderId="25" xfId="0" applyFont="1" applyFill="1" applyBorder="1" applyAlignment="1" applyProtection="1">
      <alignment horizontal="left" vertical="center" wrapText="1"/>
    </xf>
    <xf numFmtId="0" fontId="22" fillId="2" borderId="25" xfId="0" applyFont="1" applyFill="1" applyBorder="1" applyAlignment="1">
      <alignment horizontal="left" vertical="center"/>
    </xf>
    <xf numFmtId="0" fontId="24" fillId="2" borderId="6" xfId="0" applyFont="1" applyFill="1" applyBorder="1" applyAlignment="1">
      <alignment horizontal="left" vertical="center" wrapText="1"/>
    </xf>
    <xf numFmtId="0" fontId="15" fillId="2" borderId="6" xfId="0" applyFont="1" applyFill="1" applyBorder="1" applyAlignment="1" applyProtection="1">
      <alignment horizontal="left" vertical="center"/>
    </xf>
    <xf numFmtId="0" fontId="15" fillId="2" borderId="28" xfId="0" applyFont="1" applyFill="1" applyBorder="1" applyAlignment="1" applyProtection="1">
      <alignment horizontal="left" vertical="center"/>
    </xf>
    <xf numFmtId="0" fontId="15" fillId="2" borderId="34" xfId="0" applyFont="1" applyFill="1" applyBorder="1" applyAlignment="1" applyProtection="1">
      <alignment horizontal="left" vertical="center"/>
    </xf>
    <xf numFmtId="0" fontId="15" fillId="2" borderId="17" xfId="0" applyFont="1" applyFill="1" applyBorder="1" applyAlignment="1" applyProtection="1">
      <alignment horizontal="left" vertical="center"/>
    </xf>
    <xf numFmtId="14" fontId="14" fillId="0" borderId="0" xfId="0" applyNumberFormat="1" applyFont="1" applyAlignment="1" applyProtection="1">
      <alignment horizontal="right" vertical="center"/>
    </xf>
    <xf numFmtId="164" fontId="14" fillId="19" borderId="34" xfId="0" applyNumberFormat="1" applyFont="1" applyFill="1" applyBorder="1" applyAlignment="1" applyProtection="1">
      <alignment horizontal="left" vertical="center"/>
    </xf>
    <xf numFmtId="2" fontId="14" fillId="19" borderId="23" xfId="0" applyNumberFormat="1" applyFont="1" applyFill="1" applyBorder="1" applyAlignment="1" applyProtection="1">
      <alignment horizontal="left" vertical="center"/>
    </xf>
    <xf numFmtId="164" fontId="14" fillId="19" borderId="35" xfId="0" applyNumberFormat="1" applyFont="1" applyFill="1" applyBorder="1" applyAlignment="1" applyProtection="1">
      <alignment horizontal="right" vertical="center"/>
    </xf>
    <xf numFmtId="0" fontId="14" fillId="19" borderId="28" xfId="0" applyFont="1" applyFill="1" applyBorder="1" applyAlignment="1" applyProtection="1">
      <alignment horizontal="center" vertical="center"/>
    </xf>
    <xf numFmtId="0" fontId="14" fillId="19" borderId="34" xfId="0" applyFont="1" applyFill="1" applyBorder="1" applyAlignment="1" applyProtection="1">
      <alignment horizontal="center" vertical="center"/>
    </xf>
    <xf numFmtId="0" fontId="14" fillId="19" borderId="29" xfId="0" applyFont="1" applyFill="1" applyBorder="1" applyAlignment="1" applyProtection="1">
      <alignment horizontal="center" vertical="center"/>
    </xf>
    <xf numFmtId="0" fontId="14" fillId="19" borderId="35" xfId="0" applyFont="1" applyFill="1" applyBorder="1" applyAlignment="1" applyProtection="1">
      <alignment horizontal="center" vertical="center"/>
    </xf>
    <xf numFmtId="0" fontId="14" fillId="19" borderId="41" xfId="0" applyFont="1" applyFill="1" applyBorder="1" applyAlignment="1" applyProtection="1">
      <alignment horizontal="center" vertical="center"/>
    </xf>
    <xf numFmtId="0" fontId="14" fillId="19" borderId="42" xfId="0" applyFont="1" applyFill="1" applyBorder="1" applyAlignment="1" applyProtection="1">
      <alignment horizontal="center" vertical="center"/>
    </xf>
    <xf numFmtId="0" fontId="14" fillId="19" borderId="43" xfId="0" applyFont="1" applyFill="1" applyBorder="1" applyAlignment="1" applyProtection="1">
      <alignment horizontal="center" vertical="center"/>
    </xf>
    <xf numFmtId="0" fontId="11" fillId="2" borderId="38" xfId="0" applyFont="1" applyFill="1" applyBorder="1" applyAlignment="1" applyProtection="1">
      <alignment horizontal="left" vertical="center" wrapText="1"/>
    </xf>
    <xf numFmtId="0" fontId="11" fillId="2" borderId="32" xfId="0" applyFont="1" applyFill="1" applyBorder="1" applyAlignment="1" applyProtection="1">
      <alignment horizontal="left" vertical="center" wrapText="1"/>
    </xf>
    <xf numFmtId="0" fontId="11" fillId="2" borderId="34" xfId="0" applyFont="1" applyFill="1" applyBorder="1" applyAlignment="1" applyProtection="1">
      <alignment vertical="center"/>
    </xf>
    <xf numFmtId="0" fontId="11" fillId="2" borderId="36" xfId="0" applyFont="1" applyFill="1" applyBorder="1" applyAlignment="1" applyProtection="1">
      <alignment horizontal="left" vertical="center" wrapText="1"/>
    </xf>
    <xf numFmtId="0" fontId="15" fillId="2" borderId="6" xfId="0" applyFont="1" applyFill="1" applyBorder="1" applyAlignment="1" applyProtection="1">
      <alignment horizontal="left" vertical="center" wrapText="1"/>
    </xf>
    <xf numFmtId="164" fontId="14" fillId="3" borderId="34" xfId="0" applyNumberFormat="1" applyFont="1" applyFill="1" applyBorder="1" applyAlignment="1" applyProtection="1">
      <alignment horizontal="left" vertical="center"/>
      <protection locked="0"/>
    </xf>
    <xf numFmtId="164" fontId="14" fillId="3" borderId="35" xfId="0" applyNumberFormat="1" applyFont="1" applyFill="1" applyBorder="1" applyAlignment="1" applyProtection="1">
      <alignment horizontal="right" vertical="center"/>
      <protection locked="0"/>
    </xf>
    <xf numFmtId="2" fontId="14" fillId="3" borderId="23" xfId="0" applyNumberFormat="1" applyFont="1" applyFill="1" applyBorder="1" applyAlignment="1" applyProtection="1">
      <alignment horizontal="left" vertical="center"/>
      <protection locked="0"/>
    </xf>
    <xf numFmtId="0" fontId="11" fillId="2" borderId="26" xfId="0" applyFont="1" applyFill="1" applyBorder="1" applyAlignment="1" applyProtection="1">
      <alignment horizontal="left" vertical="center" wrapText="1"/>
    </xf>
    <xf numFmtId="49" fontId="20" fillId="12" borderId="4" xfId="0" applyNumberFormat="1" applyFont="1" applyFill="1" applyBorder="1" applyAlignment="1" applyProtection="1">
      <alignment horizontal="left" vertical="center"/>
      <protection locked="0"/>
    </xf>
    <xf numFmtId="0" fontId="10" fillId="12" borderId="4" xfId="0" applyFont="1" applyFill="1" applyBorder="1" applyAlignment="1" applyProtection="1">
      <alignment horizontal="left" vertical="center"/>
      <protection locked="0"/>
    </xf>
    <xf numFmtId="14" fontId="14" fillId="3" borderId="4" xfId="0" applyNumberFormat="1" applyFont="1" applyFill="1" applyBorder="1" applyAlignment="1" applyProtection="1">
      <alignment horizontal="left" vertical="center" wrapText="1"/>
      <protection locked="0"/>
    </xf>
    <xf numFmtId="14" fontId="14" fillId="3" borderId="7" xfId="0" applyNumberFormat="1" applyFont="1" applyFill="1" applyBorder="1" applyAlignment="1" applyProtection="1">
      <alignment horizontal="left" vertical="center" wrapText="1"/>
      <protection locked="0"/>
    </xf>
    <xf numFmtId="0" fontId="15" fillId="2" borderId="25" xfId="0" applyFont="1" applyFill="1" applyBorder="1" applyAlignment="1" applyProtection="1">
      <alignment horizontal="left" vertical="center" wrapText="1"/>
    </xf>
    <xf numFmtId="0" fontId="14" fillId="0" borderId="32" xfId="0" applyFont="1" applyBorder="1" applyAlignment="1" applyProtection="1">
      <alignment vertical="center" wrapText="1"/>
    </xf>
    <xf numFmtId="0" fontId="14" fillId="3" borderId="32" xfId="0" applyFont="1" applyFill="1" applyBorder="1" applyAlignment="1" applyProtection="1">
      <alignment horizontal="left" vertical="center" wrapText="1"/>
      <protection locked="0"/>
    </xf>
    <xf numFmtId="0" fontId="14" fillId="3" borderId="32" xfId="0" applyFont="1" applyFill="1" applyBorder="1" applyAlignment="1" applyProtection="1">
      <alignment vertical="center" wrapText="1"/>
      <protection locked="0"/>
    </xf>
    <xf numFmtId="0" fontId="14" fillId="3" borderId="33" xfId="0" applyFont="1" applyFill="1" applyBorder="1" applyAlignment="1" applyProtection="1">
      <alignment vertical="center" wrapText="1"/>
      <protection locked="0"/>
    </xf>
    <xf numFmtId="0" fontId="15" fillId="2" borderId="6" xfId="0" applyFont="1" applyFill="1" applyBorder="1" applyAlignment="1" applyProtection="1">
      <alignment horizontal="left" vertical="center"/>
    </xf>
    <xf numFmtId="0" fontId="14" fillId="0" borderId="4" xfId="0" applyFont="1" applyBorder="1" applyAlignment="1" applyProtection="1">
      <alignment vertical="center"/>
    </xf>
    <xf numFmtId="0" fontId="14" fillId="3" borderId="4" xfId="0" applyFont="1" applyFill="1" applyBorder="1" applyAlignment="1" applyProtection="1">
      <alignment horizontal="left" vertical="center"/>
      <protection locked="0"/>
    </xf>
    <xf numFmtId="0" fontId="14" fillId="3" borderId="4" xfId="0" applyFont="1" applyFill="1" applyBorder="1" applyAlignment="1" applyProtection="1">
      <alignment vertical="center"/>
      <protection locked="0"/>
    </xf>
    <xf numFmtId="0" fontId="14" fillId="3" borderId="7" xfId="0" applyFont="1" applyFill="1" applyBorder="1" applyAlignment="1" applyProtection="1">
      <alignment vertical="center"/>
      <protection locked="0"/>
    </xf>
    <xf numFmtId="0" fontId="15" fillId="2" borderId="28" xfId="0" applyFont="1" applyFill="1" applyBorder="1" applyAlignment="1" applyProtection="1">
      <alignment horizontal="left" vertical="center"/>
    </xf>
    <xf numFmtId="0" fontId="14" fillId="0" borderId="34" xfId="0" applyFont="1" applyBorder="1" applyAlignment="1" applyProtection="1">
      <alignment vertical="center"/>
    </xf>
    <xf numFmtId="0" fontId="14" fillId="3" borderId="34" xfId="0" applyFont="1" applyFill="1" applyBorder="1" applyAlignment="1" applyProtection="1">
      <alignment horizontal="left" vertical="center"/>
      <protection locked="0"/>
    </xf>
    <xf numFmtId="0" fontId="14" fillId="3" borderId="34" xfId="0" applyFont="1" applyFill="1" applyBorder="1" applyAlignment="1" applyProtection="1">
      <alignment vertical="center"/>
      <protection locked="0"/>
    </xf>
    <xf numFmtId="0" fontId="14" fillId="3" borderId="35" xfId="0" applyFont="1" applyFill="1" applyBorder="1" applyAlignment="1" applyProtection="1">
      <alignment vertical="center"/>
      <protection locked="0"/>
    </xf>
    <xf numFmtId="14" fontId="14" fillId="3" borderId="1" xfId="0" applyNumberFormat="1" applyFont="1" applyFill="1" applyBorder="1" applyAlignment="1" applyProtection="1">
      <alignment horizontal="left" vertical="center"/>
      <protection locked="0"/>
    </xf>
    <xf numFmtId="14" fontId="14" fillId="3" borderId="2" xfId="0" applyNumberFormat="1" applyFont="1" applyFill="1" applyBorder="1" applyAlignment="1" applyProtection="1">
      <alignment horizontal="left" vertical="center"/>
      <protection locked="0"/>
    </xf>
    <xf numFmtId="14" fontId="14" fillId="3" borderId="9" xfId="0" applyNumberFormat="1" applyFont="1" applyFill="1" applyBorder="1" applyAlignment="1" applyProtection="1">
      <alignment horizontal="left" vertical="center"/>
      <protection locked="0"/>
    </xf>
    <xf numFmtId="165" fontId="11" fillId="8" borderId="1" xfId="0" applyNumberFormat="1" applyFont="1" applyFill="1" applyBorder="1" applyAlignment="1" applyProtection="1">
      <alignment horizontal="left" vertical="center"/>
    </xf>
    <xf numFmtId="0" fontId="10" fillId="8" borderId="2" xfId="0" applyFont="1" applyFill="1" applyBorder="1" applyAlignment="1" applyProtection="1">
      <alignment horizontal="left" vertical="center"/>
    </xf>
    <xf numFmtId="1" fontId="11" fillId="7" borderId="29" xfId="0" applyNumberFormat="1" applyFont="1" applyFill="1" applyBorder="1" applyAlignment="1" applyProtection="1">
      <alignment horizontal="left" vertical="center"/>
    </xf>
    <xf numFmtId="1" fontId="11" fillId="7" borderId="41" xfId="0" applyNumberFormat="1" applyFont="1" applyFill="1" applyBorder="1" applyAlignment="1" applyProtection="1">
      <alignment horizontal="left" vertical="center"/>
    </xf>
    <xf numFmtId="0" fontId="11" fillId="2" borderId="38" xfId="0" applyFont="1" applyFill="1" applyBorder="1" applyAlignment="1" applyProtection="1">
      <alignment horizontal="center" vertical="center"/>
    </xf>
    <xf numFmtId="0" fontId="11" fillId="2" borderId="36" xfId="0" applyFont="1" applyFill="1" applyBorder="1" applyAlignment="1" applyProtection="1">
      <alignment horizontal="center" vertical="center"/>
    </xf>
    <xf numFmtId="0" fontId="11" fillId="2" borderId="27" xfId="0" applyFont="1" applyFill="1" applyBorder="1" applyAlignment="1" applyProtection="1">
      <alignment horizontal="center" vertical="center"/>
    </xf>
    <xf numFmtId="0" fontId="11" fillId="2" borderId="25" xfId="0" applyFont="1" applyFill="1" applyBorder="1" applyAlignment="1" applyProtection="1">
      <alignment horizontal="center" vertical="center"/>
    </xf>
    <xf numFmtId="0" fontId="11" fillId="2" borderId="32" xfId="0" applyFont="1" applyFill="1" applyBorder="1" applyAlignment="1" applyProtection="1">
      <alignment horizontal="center" vertical="center"/>
    </xf>
    <xf numFmtId="0" fontId="11" fillId="2" borderId="33" xfId="0" applyFont="1" applyFill="1" applyBorder="1" applyAlignment="1" applyProtection="1">
      <alignment horizontal="center" vertical="center"/>
    </xf>
    <xf numFmtId="0" fontId="11" fillId="2" borderId="26" xfId="0" applyFont="1" applyFill="1" applyBorder="1" applyAlignment="1" applyProtection="1">
      <alignment horizontal="center" vertical="center"/>
    </xf>
    <xf numFmtId="14" fontId="2" fillId="19" borderId="32" xfId="0" applyNumberFormat="1" applyFont="1" applyFill="1" applyBorder="1" applyAlignment="1" applyProtection="1">
      <alignment horizontal="left" vertical="center"/>
    </xf>
    <xf numFmtId="14" fontId="2" fillId="19" borderId="33" xfId="0" applyNumberFormat="1" applyFont="1" applyFill="1" applyBorder="1" applyAlignment="1" applyProtection="1">
      <alignment horizontal="left" vertical="center"/>
    </xf>
    <xf numFmtId="0" fontId="14" fillId="19" borderId="4" xfId="0" applyFont="1" applyFill="1" applyBorder="1" applyAlignment="1" applyProtection="1">
      <alignment horizontal="left" vertical="center"/>
    </xf>
    <xf numFmtId="0" fontId="14" fillId="19" borderId="4" xfId="0" applyFont="1" applyFill="1" applyBorder="1" applyAlignment="1" applyProtection="1">
      <alignment vertical="center"/>
    </xf>
    <xf numFmtId="0" fontId="14" fillId="19" borderId="7" xfId="0" applyFont="1" applyFill="1" applyBorder="1" applyAlignment="1" applyProtection="1">
      <alignment vertical="center"/>
    </xf>
    <xf numFmtId="0" fontId="14" fillId="19" borderId="34" xfId="0" applyFont="1" applyFill="1" applyBorder="1" applyAlignment="1" applyProtection="1">
      <alignment horizontal="left" vertical="center"/>
    </xf>
    <xf numFmtId="0" fontId="14" fillId="19" borderId="34" xfId="0" applyFont="1" applyFill="1" applyBorder="1" applyAlignment="1" applyProtection="1">
      <alignment vertical="center"/>
    </xf>
    <xf numFmtId="0" fontId="14" fillId="19" borderId="35" xfId="0" applyFont="1" applyFill="1" applyBorder="1" applyAlignment="1" applyProtection="1">
      <alignment vertical="center"/>
    </xf>
    <xf numFmtId="14" fontId="14" fillId="19" borderId="4" xfId="0" applyNumberFormat="1" applyFont="1" applyFill="1" applyBorder="1" applyAlignment="1" applyProtection="1">
      <alignment horizontal="left" vertical="center" wrapText="1"/>
    </xf>
    <xf numFmtId="14" fontId="14" fillId="19" borderId="7" xfId="0" applyNumberFormat="1" applyFont="1" applyFill="1" applyBorder="1" applyAlignment="1" applyProtection="1">
      <alignment horizontal="left" vertical="center" wrapText="1"/>
    </xf>
    <xf numFmtId="0" fontId="14" fillId="19" borderId="32" xfId="0" applyFont="1" applyFill="1" applyBorder="1" applyAlignment="1" applyProtection="1">
      <alignment horizontal="left" vertical="center" wrapText="1"/>
    </xf>
    <xf numFmtId="0" fontId="14" fillId="19" borderId="32" xfId="0" applyFont="1" applyFill="1" applyBorder="1" applyAlignment="1" applyProtection="1">
      <alignment vertical="center" wrapText="1"/>
    </xf>
    <xf numFmtId="0" fontId="14" fillId="19" borderId="33" xfId="0" applyFont="1" applyFill="1" applyBorder="1" applyAlignment="1" applyProtection="1">
      <alignment vertical="center" wrapText="1"/>
    </xf>
    <xf numFmtId="14" fontId="14" fillId="19" borderId="4" xfId="0" applyNumberFormat="1" applyFont="1" applyFill="1" applyBorder="1" applyAlignment="1" applyProtection="1">
      <alignment horizontal="left" vertical="center"/>
    </xf>
    <xf numFmtId="14" fontId="14" fillId="19" borderId="7" xfId="0" applyNumberFormat="1" applyFont="1" applyFill="1" applyBorder="1" applyAlignment="1" applyProtection="1">
      <alignment horizontal="left" vertical="center"/>
    </xf>
    <xf numFmtId="165" fontId="11" fillId="8" borderId="2" xfId="0" applyNumberFormat="1" applyFont="1" applyFill="1" applyBorder="1" applyAlignment="1" applyProtection="1">
      <alignment horizontal="left" vertical="center"/>
    </xf>
    <xf numFmtId="165" fontId="12" fillId="0" borderId="13" xfId="0" applyNumberFormat="1" applyFont="1" applyBorder="1" applyAlignment="1" applyProtection="1">
      <alignment vertical="center"/>
    </xf>
    <xf numFmtId="0" fontId="28" fillId="0" borderId="13" xfId="0" applyNumberFormat="1" applyFont="1" applyBorder="1" applyAlignment="1" applyProtection="1">
      <alignment vertical="center"/>
    </xf>
    <xf numFmtId="49" fontId="15" fillId="6" borderId="48" xfId="0" applyNumberFormat="1" applyFont="1" applyFill="1" applyBorder="1" applyAlignment="1" applyProtection="1">
      <alignment horizontal="center" vertical="center"/>
    </xf>
    <xf numFmtId="0" fontId="0" fillId="0" borderId="46" xfId="0" applyBorder="1" applyAlignment="1" applyProtection="1">
      <alignment horizontal="center" vertical="center"/>
    </xf>
    <xf numFmtId="0" fontId="0" fillId="0" borderId="15" xfId="0" applyBorder="1" applyAlignment="1" applyProtection="1">
      <alignment horizontal="center" vertical="center"/>
    </xf>
    <xf numFmtId="49" fontId="15" fillId="6" borderId="8" xfId="0" applyNumberFormat="1" applyFont="1" applyFill="1" applyBorder="1" applyAlignment="1" applyProtection="1">
      <alignment horizontal="center" vertical="center"/>
    </xf>
    <xf numFmtId="49" fontId="15" fillId="6" borderId="2" xfId="0" applyNumberFormat="1" applyFont="1" applyFill="1" applyBorder="1" applyAlignment="1" applyProtection="1">
      <alignment horizontal="center" vertical="center"/>
    </xf>
    <xf numFmtId="49" fontId="15" fillId="6" borderId="9" xfId="0" applyNumberFormat="1" applyFont="1" applyFill="1" applyBorder="1" applyAlignment="1" applyProtection="1">
      <alignment horizontal="center" vertical="center"/>
    </xf>
    <xf numFmtId="165" fontId="12" fillId="0" borderId="13" xfId="0" applyNumberFormat="1" applyFont="1" applyBorder="1" applyAlignment="1" applyProtection="1">
      <alignment horizontal="center" vertical="center"/>
    </xf>
    <xf numFmtId="1" fontId="11" fillId="11" borderId="41" xfId="0" applyNumberFormat="1" applyFont="1" applyFill="1" applyBorder="1" applyAlignment="1" applyProtection="1">
      <alignment horizontal="left" vertical="center"/>
    </xf>
    <xf numFmtId="1" fontId="11" fillId="7" borderId="2" xfId="0" applyNumberFormat="1" applyFont="1" applyFill="1" applyBorder="1" applyAlignment="1" applyProtection="1">
      <alignment horizontal="left" vertical="center"/>
    </xf>
    <xf numFmtId="1" fontId="11" fillId="10" borderId="36" xfId="0" applyNumberFormat="1" applyFont="1" applyFill="1" applyBorder="1" applyAlignment="1" applyProtection="1">
      <alignment horizontal="left" vertical="center"/>
    </xf>
  </cellXfs>
  <cellStyles count="3">
    <cellStyle name="Komma" xfId="1" builtinId="3"/>
    <cellStyle name="Prozent" xfId="2" builtinId="5"/>
    <cellStyle name="Standard" xfId="0" builtinId="0"/>
  </cellStyles>
  <dxfs count="58">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color rgb="FF85BD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28</xdr:col>
      <xdr:colOff>84455</xdr:colOff>
      <xdr:row>38</xdr:row>
      <xdr:rowOff>0</xdr:rowOff>
    </xdr:from>
    <xdr:to>
      <xdr:col>37</xdr:col>
      <xdr:colOff>0</xdr:colOff>
      <xdr:row>38</xdr:row>
      <xdr:rowOff>0</xdr:rowOff>
    </xdr:to>
    <xdr:sp macro="" textlink="">
      <xdr:nvSpPr>
        <xdr:cNvPr id="3" name="Text Box 4">
          <a:extLst>
            <a:ext uri="{FF2B5EF4-FFF2-40B4-BE49-F238E27FC236}">
              <a16:creationId xmlns:a16="http://schemas.microsoft.com/office/drawing/2014/main" id="{A839A5B8-5017-4F55-9E20-C6CCB3A83FB2}"/>
            </a:ext>
          </a:extLst>
        </xdr:cNvPr>
        <xdr:cNvSpPr txBox="1">
          <a:spLocks noChangeArrowheads="1"/>
        </xdr:cNvSpPr>
      </xdr:nvSpPr>
      <xdr:spPr bwMode="auto">
        <a:xfrm>
          <a:off x="8879205" y="7162800"/>
          <a:ext cx="2430800" cy="0"/>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de-CH" sz="1200" b="1" i="0" u="none" strike="noStrike" baseline="0">
              <a:solidFill>
                <a:srgbClr val="000000"/>
              </a:solidFill>
              <a:latin typeface="Times New Roman"/>
              <a:cs typeface="Times New Roman"/>
            </a:rPr>
            <a:t>RC .....</a:t>
          </a:r>
        </a:p>
        <a:p>
          <a:pPr algn="l" rtl="0">
            <a:defRPr sz="1000"/>
          </a:pPr>
          <a:endParaRPr lang="de-CH" sz="1200" b="1" i="0" u="none" strike="noStrike" baseline="0">
            <a:solidFill>
              <a:srgbClr val="000000"/>
            </a:solidFill>
            <a:latin typeface="Times New Roman"/>
            <a:cs typeface="Times New Roman"/>
          </a:endParaRPr>
        </a:p>
      </xdr:txBody>
    </xdr:sp>
    <xdr:clientData/>
  </xdr:twoCellAnchor>
  <xdr:twoCellAnchor editAs="absolute">
    <xdr:from>
      <xdr:col>0</xdr:col>
      <xdr:colOff>0</xdr:colOff>
      <xdr:row>0</xdr:row>
      <xdr:rowOff>0</xdr:rowOff>
    </xdr:from>
    <xdr:to>
      <xdr:col>6</xdr:col>
      <xdr:colOff>312668</xdr:colOff>
      <xdr:row>1</xdr:row>
      <xdr:rowOff>40640</xdr:rowOff>
    </xdr:to>
    <xdr:pic>
      <xdr:nvPicPr>
        <xdr:cNvPr id="5" name="Picture 7" descr="SPV">
          <a:extLst>
            <a:ext uri="{FF2B5EF4-FFF2-40B4-BE49-F238E27FC236}">
              <a16:creationId xmlns:a16="http://schemas.microsoft.com/office/drawing/2014/main" id="{CD7EB506-3BFC-46A2-A032-35972D5DAF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968059" cy="5928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28</xdr:col>
      <xdr:colOff>84455</xdr:colOff>
      <xdr:row>47</xdr:row>
      <xdr:rowOff>0</xdr:rowOff>
    </xdr:from>
    <xdr:to>
      <xdr:col>37</xdr:col>
      <xdr:colOff>0</xdr:colOff>
      <xdr:row>47</xdr:row>
      <xdr:rowOff>0</xdr:rowOff>
    </xdr:to>
    <xdr:sp macro="" textlink="">
      <xdr:nvSpPr>
        <xdr:cNvPr id="2" name="Text Box 4">
          <a:extLst>
            <a:ext uri="{FF2B5EF4-FFF2-40B4-BE49-F238E27FC236}">
              <a16:creationId xmlns:a16="http://schemas.microsoft.com/office/drawing/2014/main" id="{A3E4AF70-2614-457E-B36C-88BE39F27D07}"/>
            </a:ext>
          </a:extLst>
        </xdr:cNvPr>
        <xdr:cNvSpPr txBox="1">
          <a:spLocks noChangeArrowheads="1"/>
        </xdr:cNvSpPr>
      </xdr:nvSpPr>
      <xdr:spPr bwMode="auto">
        <a:xfrm>
          <a:off x="8879205" y="6172200"/>
          <a:ext cx="1972945" cy="0"/>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de-CH" sz="1200" b="1" i="0" u="none" strike="noStrike" baseline="0">
              <a:solidFill>
                <a:srgbClr val="000000"/>
              </a:solidFill>
              <a:latin typeface="Times New Roman"/>
              <a:cs typeface="Times New Roman"/>
            </a:rPr>
            <a:t>RC .....</a:t>
          </a:r>
        </a:p>
        <a:p>
          <a:pPr algn="l" rtl="0">
            <a:defRPr sz="1000"/>
          </a:pPr>
          <a:endParaRPr lang="de-CH" sz="1200" b="1" i="0" u="none" strike="noStrike" baseline="0">
            <a:solidFill>
              <a:srgbClr val="000000"/>
            </a:solidFill>
            <a:latin typeface="Times New Roman"/>
            <a:cs typeface="Times New Roman"/>
          </a:endParaRPr>
        </a:p>
      </xdr:txBody>
    </xdr:sp>
    <xdr:clientData/>
  </xdr:twoCellAnchor>
  <xdr:twoCellAnchor editAs="absolute">
    <xdr:from>
      <xdr:col>0</xdr:col>
      <xdr:colOff>0</xdr:colOff>
      <xdr:row>0</xdr:row>
      <xdr:rowOff>0</xdr:rowOff>
    </xdr:from>
    <xdr:to>
      <xdr:col>5</xdr:col>
      <xdr:colOff>370233</xdr:colOff>
      <xdr:row>1</xdr:row>
      <xdr:rowOff>40640</xdr:rowOff>
    </xdr:to>
    <xdr:pic>
      <xdr:nvPicPr>
        <xdr:cNvPr id="3" name="Picture 7" descr="SPV">
          <a:extLst>
            <a:ext uri="{FF2B5EF4-FFF2-40B4-BE49-F238E27FC236}">
              <a16:creationId xmlns:a16="http://schemas.microsoft.com/office/drawing/2014/main" id="{D3BD646A-CE24-4343-8AF9-B90F2AB08E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905250" cy="593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68</xdr:col>
      <xdr:colOff>6350</xdr:colOff>
      <xdr:row>42</xdr:row>
      <xdr:rowOff>46521</xdr:rowOff>
    </xdr:from>
    <xdr:to>
      <xdr:col>68</xdr:col>
      <xdr:colOff>74543</xdr:colOff>
      <xdr:row>44</xdr:row>
      <xdr:rowOff>157370</xdr:rowOff>
    </xdr:to>
    <xdr:sp macro="" textlink="">
      <xdr:nvSpPr>
        <xdr:cNvPr id="4" name="Geschweifte Klammer rechts 3">
          <a:extLst>
            <a:ext uri="{FF2B5EF4-FFF2-40B4-BE49-F238E27FC236}">
              <a16:creationId xmlns:a16="http://schemas.microsoft.com/office/drawing/2014/main" id="{03BC32CF-6EB4-ACB1-F609-FA33A4217130}"/>
            </a:ext>
          </a:extLst>
        </xdr:cNvPr>
        <xdr:cNvSpPr/>
      </xdr:nvSpPr>
      <xdr:spPr>
        <a:xfrm>
          <a:off x="18824437" y="5736673"/>
          <a:ext cx="68193" cy="475284"/>
        </a:xfrm>
        <a:prstGeom prst="rightBrace">
          <a:avLst>
            <a:gd name="adj1" fmla="val 63858"/>
            <a:gd name="adj2" fmla="val 48829"/>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de-CH" sz="1100"/>
        </a:p>
      </xdr:txBody>
    </xdr:sp>
    <xdr:clientData/>
  </xdr:twoCellAnchor>
  <xdr:twoCellAnchor>
    <xdr:from>
      <xdr:col>68</xdr:col>
      <xdr:colOff>9524</xdr:colOff>
      <xdr:row>69</xdr:row>
      <xdr:rowOff>46521</xdr:rowOff>
    </xdr:from>
    <xdr:to>
      <xdr:col>68</xdr:col>
      <xdr:colOff>68192</xdr:colOff>
      <xdr:row>71</xdr:row>
      <xdr:rowOff>163720</xdr:rowOff>
    </xdr:to>
    <xdr:sp macro="" textlink="">
      <xdr:nvSpPr>
        <xdr:cNvPr id="7" name="Geschweifte Klammer rechts 6">
          <a:extLst>
            <a:ext uri="{FF2B5EF4-FFF2-40B4-BE49-F238E27FC236}">
              <a16:creationId xmlns:a16="http://schemas.microsoft.com/office/drawing/2014/main" id="{167FAF96-D61A-4EED-9CEE-1502F8C15FF0}"/>
            </a:ext>
          </a:extLst>
        </xdr:cNvPr>
        <xdr:cNvSpPr/>
      </xdr:nvSpPr>
      <xdr:spPr>
        <a:xfrm>
          <a:off x="18827611" y="9530108"/>
          <a:ext cx="58668" cy="481634"/>
        </a:xfrm>
        <a:prstGeom prst="rightBrace">
          <a:avLst>
            <a:gd name="adj1" fmla="val 63858"/>
            <a:gd name="adj2" fmla="val 48829"/>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de-CH" sz="1100"/>
        </a:p>
      </xdr:txBody>
    </xdr:sp>
    <xdr:clientData/>
  </xdr:twoCellAnchor>
  <xdr:twoCellAnchor>
    <xdr:from>
      <xdr:col>23</xdr:col>
      <xdr:colOff>27609</xdr:colOff>
      <xdr:row>3</xdr:row>
      <xdr:rowOff>204304</xdr:rowOff>
    </xdr:from>
    <xdr:to>
      <xdr:col>38</xdr:col>
      <xdr:colOff>150616</xdr:colOff>
      <xdr:row>7</xdr:row>
      <xdr:rowOff>146155</xdr:rowOff>
    </xdr:to>
    <xdr:sp macro="" textlink="">
      <xdr:nvSpPr>
        <xdr:cNvPr id="5" name="Textfeld 4">
          <a:extLst>
            <a:ext uri="{FF2B5EF4-FFF2-40B4-BE49-F238E27FC236}">
              <a16:creationId xmlns:a16="http://schemas.microsoft.com/office/drawing/2014/main" id="{0A30E5A6-BB79-429C-ADC6-5BAF09A284F9}"/>
            </a:ext>
          </a:extLst>
        </xdr:cNvPr>
        <xdr:cNvSpPr txBox="1"/>
      </xdr:nvSpPr>
      <xdr:spPr>
        <a:xfrm>
          <a:off x="8950739" y="1297608"/>
          <a:ext cx="3518877" cy="6320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800">
              <a:latin typeface="Arial" panose="020B0604020202020204" pitchFamily="34" charset="0"/>
              <a:cs typeface="Arial" panose="020B0604020202020204" pitchFamily="34" charset="0"/>
            </a:rPr>
            <a:t>1) Offizielle Kantonsabkürzungen verwenden:</a:t>
          </a:r>
        </a:p>
        <a:p>
          <a:endParaRPr lang="de-CH" sz="800">
            <a:latin typeface="Arial" panose="020B0604020202020204" pitchFamily="34" charset="0"/>
            <a:cs typeface="Arial" panose="020B0604020202020204" pitchFamily="34" charset="0"/>
          </a:endParaRPr>
        </a:p>
        <a:p>
          <a:r>
            <a:rPr lang="de-CH" sz="800">
              <a:latin typeface="Arial" panose="020B0604020202020204" pitchFamily="34" charset="0"/>
              <a:cs typeface="Arial" panose="020B0604020202020204" pitchFamily="34" charset="0"/>
            </a:rPr>
            <a:t>    </a:t>
          </a:r>
          <a:r>
            <a:rPr lang="de-CH" sz="800" b="1">
              <a:latin typeface="Arial" panose="020B0604020202020204" pitchFamily="34" charset="0"/>
              <a:cs typeface="Arial" panose="020B0604020202020204" pitchFamily="34" charset="0"/>
            </a:rPr>
            <a:t>AMIV</a:t>
          </a:r>
          <a:r>
            <a:rPr lang="de-CH" sz="800">
              <a:latin typeface="Arial" panose="020B0604020202020204" pitchFamily="34" charset="0"/>
              <a:cs typeface="Arial" panose="020B0604020202020204" pitchFamily="34" charset="0"/>
            </a:rPr>
            <a:t> = im Ausland wohnende Person </a:t>
          </a:r>
          <a:r>
            <a:rPr lang="de-CH" sz="800" b="1">
              <a:latin typeface="Arial" panose="020B0604020202020204" pitchFamily="34" charset="0"/>
              <a:cs typeface="Arial" panose="020B0604020202020204" pitchFamily="34" charset="0"/>
            </a:rPr>
            <a:t>mit</a:t>
          </a:r>
          <a:r>
            <a:rPr lang="de-CH" sz="800">
              <a:latin typeface="Arial" panose="020B0604020202020204" pitchFamily="34" charset="0"/>
              <a:cs typeface="Arial" panose="020B0604020202020204" pitchFamily="34" charset="0"/>
            </a:rPr>
            <a:t> IV-Verfügung der Schweiz</a:t>
          </a:r>
        </a:p>
        <a:p>
          <a:r>
            <a:rPr lang="de-CH" sz="800">
              <a:latin typeface="Arial" panose="020B0604020202020204" pitchFamily="34" charset="0"/>
              <a:cs typeface="Arial" panose="020B0604020202020204" pitchFamily="34" charset="0"/>
            </a:rPr>
            <a:t>    </a:t>
          </a:r>
          <a:r>
            <a:rPr lang="de-CH" sz="800" b="1">
              <a:latin typeface="Arial" panose="020B0604020202020204" pitchFamily="34" charset="0"/>
              <a:cs typeface="Arial" panose="020B0604020202020204" pitchFamily="34" charset="0"/>
            </a:rPr>
            <a:t>AOIV</a:t>
          </a:r>
          <a:r>
            <a:rPr lang="de-CH" sz="800">
              <a:latin typeface="Arial" panose="020B0604020202020204" pitchFamily="34" charset="0"/>
              <a:cs typeface="Arial" panose="020B0604020202020204" pitchFamily="34" charset="0"/>
            </a:rPr>
            <a:t> = im Ausland wohnende Person </a:t>
          </a:r>
          <a:r>
            <a:rPr lang="de-CH" sz="800" b="1">
              <a:latin typeface="Arial" panose="020B0604020202020204" pitchFamily="34" charset="0"/>
              <a:cs typeface="Arial" panose="020B0604020202020204" pitchFamily="34" charset="0"/>
            </a:rPr>
            <a:t>ohne</a:t>
          </a:r>
          <a:r>
            <a:rPr lang="de-CH" sz="800">
              <a:latin typeface="Arial" panose="020B0604020202020204" pitchFamily="34" charset="0"/>
              <a:cs typeface="Arial" panose="020B0604020202020204" pitchFamily="34" charset="0"/>
            </a:rPr>
            <a:t> IV-Verfügung der Schweiz</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23</xdr:col>
      <xdr:colOff>104775</xdr:colOff>
      <xdr:row>1</xdr:row>
      <xdr:rowOff>0</xdr:rowOff>
    </xdr:from>
    <xdr:to>
      <xdr:col>33</xdr:col>
      <xdr:colOff>120028</xdr:colOff>
      <xdr:row>1</xdr:row>
      <xdr:rowOff>0</xdr:rowOff>
    </xdr:to>
    <xdr:sp macro="" textlink="">
      <xdr:nvSpPr>
        <xdr:cNvPr id="3" name="Text Box 2">
          <a:extLst>
            <a:ext uri="{FF2B5EF4-FFF2-40B4-BE49-F238E27FC236}">
              <a16:creationId xmlns:a16="http://schemas.microsoft.com/office/drawing/2014/main" id="{862D4299-AF69-4C52-973A-94D7E5F1ADDB}"/>
            </a:ext>
          </a:extLst>
        </xdr:cNvPr>
        <xdr:cNvSpPr txBox="1">
          <a:spLocks noChangeArrowheads="1"/>
        </xdr:cNvSpPr>
      </xdr:nvSpPr>
      <xdr:spPr bwMode="auto">
        <a:xfrm>
          <a:off x="21409025" y="552450"/>
          <a:ext cx="8079753" cy="0"/>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de-CH" sz="1200" b="1" i="0" u="none" strike="noStrike" baseline="0">
              <a:solidFill>
                <a:srgbClr val="000000"/>
              </a:solidFill>
              <a:latin typeface="Times New Roman"/>
              <a:cs typeface="Times New Roman"/>
            </a:rPr>
            <a:t>RC .....</a:t>
          </a:r>
        </a:p>
        <a:p>
          <a:pPr algn="l" rtl="0">
            <a:defRPr sz="1000"/>
          </a:pPr>
          <a:endParaRPr lang="de-CH" sz="1200" b="1" i="0" u="none" strike="noStrike" baseline="0">
            <a:solidFill>
              <a:srgbClr val="000000"/>
            </a:solidFill>
            <a:latin typeface="Times New Roman"/>
            <a:cs typeface="Times New Roman"/>
          </a:endParaRPr>
        </a:p>
      </xdr:txBody>
    </xdr:sp>
    <xdr:clientData/>
  </xdr:twoCellAnchor>
  <xdr:twoCellAnchor editAs="absolute">
    <xdr:from>
      <xdr:col>0</xdr:col>
      <xdr:colOff>0</xdr:colOff>
      <xdr:row>0</xdr:row>
      <xdr:rowOff>0</xdr:rowOff>
    </xdr:from>
    <xdr:to>
      <xdr:col>1</xdr:col>
      <xdr:colOff>3149738</xdr:colOff>
      <xdr:row>1</xdr:row>
      <xdr:rowOff>40364</xdr:rowOff>
    </xdr:to>
    <xdr:pic>
      <xdr:nvPicPr>
        <xdr:cNvPr id="5" name="Picture 7" descr="SPV">
          <a:extLst>
            <a:ext uri="{FF2B5EF4-FFF2-40B4-BE49-F238E27FC236}">
              <a16:creationId xmlns:a16="http://schemas.microsoft.com/office/drawing/2014/main" id="{0D35F3D1-D148-4F3C-BB30-384FAC47A7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902213" cy="5928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393700</xdr:colOff>
      <xdr:row>34</xdr:row>
      <xdr:rowOff>25400</xdr:rowOff>
    </xdr:from>
    <xdr:to>
      <xdr:col>1</xdr:col>
      <xdr:colOff>3302000</xdr:colOff>
      <xdr:row>35</xdr:row>
      <xdr:rowOff>0</xdr:rowOff>
    </xdr:to>
    <xdr:sp macro="" textlink="">
      <xdr:nvSpPr>
        <xdr:cNvPr id="2" name="Textfeld 1">
          <a:extLst>
            <a:ext uri="{FF2B5EF4-FFF2-40B4-BE49-F238E27FC236}">
              <a16:creationId xmlns:a16="http://schemas.microsoft.com/office/drawing/2014/main" id="{785D2BAB-F7D8-790F-04DF-4792BD07FF54}"/>
            </a:ext>
          </a:extLst>
        </xdr:cNvPr>
        <xdr:cNvSpPr txBox="1"/>
      </xdr:nvSpPr>
      <xdr:spPr>
        <a:xfrm>
          <a:off x="1143000" y="5867400"/>
          <a:ext cx="2908300" cy="127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lang="de-CH" sz="900"/>
            <a:t>grenznahes Ausland </a:t>
          </a:r>
          <a:r>
            <a:rPr lang="de-CH" sz="900" b="1"/>
            <a:t>mit</a:t>
          </a:r>
          <a:r>
            <a:rPr lang="de-CH" sz="900"/>
            <a:t> </a:t>
          </a:r>
          <a:r>
            <a:rPr lang="de-CH" sz="800"/>
            <a:t>IV-Verfügung</a:t>
          </a:r>
          <a:r>
            <a:rPr lang="de-CH" sz="900"/>
            <a:t> der Schweiz</a:t>
          </a:r>
        </a:p>
        <a:p>
          <a:endParaRPr lang="de-CH" sz="900"/>
        </a:p>
      </xdr:txBody>
    </xdr:sp>
    <xdr:clientData/>
  </xdr:twoCellAnchor>
  <xdr:twoCellAnchor>
    <xdr:from>
      <xdr:col>1</xdr:col>
      <xdr:colOff>387350</xdr:colOff>
      <xdr:row>35</xdr:row>
      <xdr:rowOff>12700</xdr:rowOff>
    </xdr:from>
    <xdr:to>
      <xdr:col>1</xdr:col>
      <xdr:colOff>3295650</xdr:colOff>
      <xdr:row>35</xdr:row>
      <xdr:rowOff>139700</xdr:rowOff>
    </xdr:to>
    <xdr:sp macro="" textlink="">
      <xdr:nvSpPr>
        <xdr:cNvPr id="4" name="Textfeld 3">
          <a:extLst>
            <a:ext uri="{FF2B5EF4-FFF2-40B4-BE49-F238E27FC236}">
              <a16:creationId xmlns:a16="http://schemas.microsoft.com/office/drawing/2014/main" id="{084290D0-8D86-47BA-8C27-AA35E605F556}"/>
            </a:ext>
          </a:extLst>
        </xdr:cNvPr>
        <xdr:cNvSpPr txBox="1"/>
      </xdr:nvSpPr>
      <xdr:spPr>
        <a:xfrm>
          <a:off x="1136650" y="6007100"/>
          <a:ext cx="2908300" cy="127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lang="de-CH" sz="900"/>
            <a:t>grenznahes Ausland </a:t>
          </a:r>
          <a:r>
            <a:rPr lang="de-CH" sz="900" b="1"/>
            <a:t>ohne</a:t>
          </a:r>
          <a:r>
            <a:rPr lang="de-CH" sz="900"/>
            <a:t> </a:t>
          </a:r>
          <a:r>
            <a:rPr lang="de-CH" sz="800"/>
            <a:t>IV-Verfügung</a:t>
          </a:r>
          <a:r>
            <a:rPr lang="de-CH" sz="900"/>
            <a:t> der Schweiz</a:t>
          </a:r>
        </a:p>
        <a:p>
          <a:endParaRPr lang="de-CH" sz="9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1428749</xdr:colOff>
      <xdr:row>27</xdr:row>
      <xdr:rowOff>133351</xdr:rowOff>
    </xdr:from>
    <xdr:to>
      <xdr:col>6</xdr:col>
      <xdr:colOff>133350</xdr:colOff>
      <xdr:row>35</xdr:row>
      <xdr:rowOff>6351</xdr:rowOff>
    </xdr:to>
    <xdr:sp macro="" textlink="">
      <xdr:nvSpPr>
        <xdr:cNvPr id="2" name="Textfeld 1">
          <a:extLst>
            <a:ext uri="{FF2B5EF4-FFF2-40B4-BE49-F238E27FC236}">
              <a16:creationId xmlns:a16="http://schemas.microsoft.com/office/drawing/2014/main" id="{9D2A1074-D952-1F72-C18C-6714B822ABBB}"/>
            </a:ext>
          </a:extLst>
        </xdr:cNvPr>
        <xdr:cNvSpPr txBox="1"/>
      </xdr:nvSpPr>
      <xdr:spPr>
        <a:xfrm>
          <a:off x="3778249" y="4495801"/>
          <a:ext cx="3695701" cy="114300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100"/>
            <a:t>Mappe ausblenden:</a:t>
          </a:r>
        </a:p>
        <a:p>
          <a:r>
            <a:rPr lang="de-CH" sz="1100"/>
            <a:t>Rechtsklick auf Mappe 'Datenüberprüfung'..., Ausblenden</a:t>
          </a:r>
        </a:p>
        <a:p>
          <a:endParaRPr lang="de-CH" sz="1100"/>
        </a:p>
        <a:p>
          <a:r>
            <a:rPr lang="de-CH" sz="1100"/>
            <a:t>Mappe einblenden:</a:t>
          </a:r>
        </a:p>
        <a:p>
          <a:r>
            <a:rPr lang="de-CH" sz="1100"/>
            <a:t>Rechtsklick auf irgendeiner Mappe..., Einblenden</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E4999-361F-47ED-9A4D-574321A149F1}">
  <sheetPr>
    <pageSetUpPr fitToPage="1"/>
  </sheetPr>
  <dimension ref="A1:BQ43"/>
  <sheetViews>
    <sheetView zoomScale="115" zoomScaleNormal="115" zoomScaleSheetLayoutView="115" workbookViewId="0">
      <selection activeCell="J11" sqref="J11"/>
    </sheetView>
  </sheetViews>
  <sheetFormatPr baseColWidth="10" defaultColWidth="11.453125" defaultRowHeight="12.5"/>
  <cols>
    <col min="1" max="1" width="10.54296875" style="79" customWidth="1"/>
    <col min="2" max="2" width="3.81640625" style="79" customWidth="1"/>
    <col min="3" max="3" width="16.7265625" style="79" customWidth="1"/>
    <col min="4" max="4" width="7.54296875" style="79" customWidth="1"/>
    <col min="5" max="5" width="7" style="79" customWidth="1"/>
    <col min="6" max="6" width="6.7265625" style="79" customWidth="1"/>
    <col min="7" max="7" width="17.81640625" style="79" customWidth="1"/>
    <col min="8" max="67" width="3.26953125" style="79" customWidth="1"/>
    <col min="68" max="68" width="5.7265625" style="79" customWidth="1"/>
    <col min="69" max="69" width="8.26953125" style="79" customWidth="1"/>
    <col min="70" max="247" width="11.453125" style="79"/>
    <col min="248" max="248" width="10.54296875" style="79" customWidth="1"/>
    <col min="249" max="249" width="3.81640625" style="79" customWidth="1"/>
    <col min="250" max="250" width="16.7265625" style="79" customWidth="1"/>
    <col min="251" max="251" width="7.54296875" style="79" customWidth="1"/>
    <col min="252" max="252" width="5.26953125" style="79" customWidth="1"/>
    <col min="253" max="253" width="6.7265625" style="79" customWidth="1"/>
    <col min="254" max="254" width="6.54296875" style="79" customWidth="1"/>
    <col min="255" max="284" width="3.26953125" style="79" customWidth="1"/>
    <col min="285" max="285" width="5.7265625" style="79" customWidth="1"/>
    <col min="286" max="286" width="0.81640625" style="79" customWidth="1"/>
    <col min="287" max="287" width="10.7265625" style="79" customWidth="1"/>
    <col min="288" max="288" width="4.1796875" style="79" customWidth="1"/>
    <col min="289" max="289" width="16.7265625" style="79" customWidth="1"/>
    <col min="290" max="290" width="7.81640625" style="79" customWidth="1"/>
    <col min="291" max="291" width="5.453125" style="79" customWidth="1"/>
    <col min="292" max="321" width="3.26953125" style="79" customWidth="1"/>
    <col min="322" max="324" width="5.7265625" style="79" customWidth="1"/>
    <col min="325" max="325" width="8.26953125" style="79" customWidth="1"/>
    <col min="326" max="503" width="11.453125" style="79"/>
    <col min="504" max="504" width="10.54296875" style="79" customWidth="1"/>
    <col min="505" max="505" width="3.81640625" style="79" customWidth="1"/>
    <col min="506" max="506" width="16.7265625" style="79" customWidth="1"/>
    <col min="507" max="507" width="7.54296875" style="79" customWidth="1"/>
    <col min="508" max="508" width="5.26953125" style="79" customWidth="1"/>
    <col min="509" max="509" width="6.7265625" style="79" customWidth="1"/>
    <col min="510" max="510" width="6.54296875" style="79" customWidth="1"/>
    <col min="511" max="540" width="3.26953125" style="79" customWidth="1"/>
    <col min="541" max="541" width="5.7265625" style="79" customWidth="1"/>
    <col min="542" max="542" width="0.81640625" style="79" customWidth="1"/>
    <col min="543" max="543" width="10.7265625" style="79" customWidth="1"/>
    <col min="544" max="544" width="4.1796875" style="79" customWidth="1"/>
    <col min="545" max="545" width="16.7265625" style="79" customWidth="1"/>
    <col min="546" max="546" width="7.81640625" style="79" customWidth="1"/>
    <col min="547" max="547" width="5.453125" style="79" customWidth="1"/>
    <col min="548" max="577" width="3.26953125" style="79" customWidth="1"/>
    <col min="578" max="580" width="5.7265625" style="79" customWidth="1"/>
    <col min="581" max="581" width="8.26953125" style="79" customWidth="1"/>
    <col min="582" max="759" width="11.453125" style="79"/>
    <col min="760" max="760" width="10.54296875" style="79" customWidth="1"/>
    <col min="761" max="761" width="3.81640625" style="79" customWidth="1"/>
    <col min="762" max="762" width="16.7265625" style="79" customWidth="1"/>
    <col min="763" max="763" width="7.54296875" style="79" customWidth="1"/>
    <col min="764" max="764" width="5.26953125" style="79" customWidth="1"/>
    <col min="765" max="765" width="6.7265625" style="79" customWidth="1"/>
    <col min="766" max="766" width="6.54296875" style="79" customWidth="1"/>
    <col min="767" max="796" width="3.26953125" style="79" customWidth="1"/>
    <col min="797" max="797" width="5.7265625" style="79" customWidth="1"/>
    <col min="798" max="798" width="0.81640625" style="79" customWidth="1"/>
    <col min="799" max="799" width="10.7265625" style="79" customWidth="1"/>
    <col min="800" max="800" width="4.1796875" style="79" customWidth="1"/>
    <col min="801" max="801" width="16.7265625" style="79" customWidth="1"/>
    <col min="802" max="802" width="7.81640625" style="79" customWidth="1"/>
    <col min="803" max="803" width="5.453125" style="79" customWidth="1"/>
    <col min="804" max="833" width="3.26953125" style="79" customWidth="1"/>
    <col min="834" max="836" width="5.7265625" style="79" customWidth="1"/>
    <col min="837" max="837" width="8.26953125" style="79" customWidth="1"/>
    <col min="838" max="1015" width="11.453125" style="79"/>
    <col min="1016" max="1016" width="10.54296875" style="79" customWidth="1"/>
    <col min="1017" max="1017" width="3.81640625" style="79" customWidth="1"/>
    <col min="1018" max="1018" width="16.7265625" style="79" customWidth="1"/>
    <col min="1019" max="1019" width="7.54296875" style="79" customWidth="1"/>
    <col min="1020" max="1020" width="5.26953125" style="79" customWidth="1"/>
    <col min="1021" max="1021" width="6.7265625" style="79" customWidth="1"/>
    <col min="1022" max="1022" width="6.54296875" style="79" customWidth="1"/>
    <col min="1023" max="1052" width="3.26953125" style="79" customWidth="1"/>
    <col min="1053" max="1053" width="5.7265625" style="79" customWidth="1"/>
    <col min="1054" max="1054" width="0.81640625" style="79" customWidth="1"/>
    <col min="1055" max="1055" width="10.7265625" style="79" customWidth="1"/>
    <col min="1056" max="1056" width="4.1796875" style="79" customWidth="1"/>
    <col min="1057" max="1057" width="16.7265625" style="79" customWidth="1"/>
    <col min="1058" max="1058" width="7.81640625" style="79" customWidth="1"/>
    <col min="1059" max="1059" width="5.453125" style="79" customWidth="1"/>
    <col min="1060" max="1089" width="3.26953125" style="79" customWidth="1"/>
    <col min="1090" max="1092" width="5.7265625" style="79" customWidth="1"/>
    <col min="1093" max="1093" width="8.26953125" style="79" customWidth="1"/>
    <col min="1094" max="1271" width="11.453125" style="79"/>
    <col min="1272" max="1272" width="10.54296875" style="79" customWidth="1"/>
    <col min="1273" max="1273" width="3.81640625" style="79" customWidth="1"/>
    <col min="1274" max="1274" width="16.7265625" style="79" customWidth="1"/>
    <col min="1275" max="1275" width="7.54296875" style="79" customWidth="1"/>
    <col min="1276" max="1276" width="5.26953125" style="79" customWidth="1"/>
    <col min="1277" max="1277" width="6.7265625" style="79" customWidth="1"/>
    <col min="1278" max="1278" width="6.54296875" style="79" customWidth="1"/>
    <col min="1279" max="1308" width="3.26953125" style="79" customWidth="1"/>
    <col min="1309" max="1309" width="5.7265625" style="79" customWidth="1"/>
    <col min="1310" max="1310" width="0.81640625" style="79" customWidth="1"/>
    <col min="1311" max="1311" width="10.7265625" style="79" customWidth="1"/>
    <col min="1312" max="1312" width="4.1796875" style="79" customWidth="1"/>
    <col min="1313" max="1313" width="16.7265625" style="79" customWidth="1"/>
    <col min="1314" max="1314" width="7.81640625" style="79" customWidth="1"/>
    <col min="1315" max="1315" width="5.453125" style="79" customWidth="1"/>
    <col min="1316" max="1345" width="3.26953125" style="79" customWidth="1"/>
    <col min="1346" max="1348" width="5.7265625" style="79" customWidth="1"/>
    <col min="1349" max="1349" width="8.26953125" style="79" customWidth="1"/>
    <col min="1350" max="1527" width="11.453125" style="79"/>
    <col min="1528" max="1528" width="10.54296875" style="79" customWidth="1"/>
    <col min="1529" max="1529" width="3.81640625" style="79" customWidth="1"/>
    <col min="1530" max="1530" width="16.7265625" style="79" customWidth="1"/>
    <col min="1531" max="1531" width="7.54296875" style="79" customWidth="1"/>
    <col min="1532" max="1532" width="5.26953125" style="79" customWidth="1"/>
    <col min="1533" max="1533" width="6.7265625" style="79" customWidth="1"/>
    <col min="1534" max="1534" width="6.54296875" style="79" customWidth="1"/>
    <col min="1535" max="1564" width="3.26953125" style="79" customWidth="1"/>
    <col min="1565" max="1565" width="5.7265625" style="79" customWidth="1"/>
    <col min="1566" max="1566" width="0.81640625" style="79" customWidth="1"/>
    <col min="1567" max="1567" width="10.7265625" style="79" customWidth="1"/>
    <col min="1568" max="1568" width="4.1796875" style="79" customWidth="1"/>
    <col min="1569" max="1569" width="16.7265625" style="79" customWidth="1"/>
    <col min="1570" max="1570" width="7.81640625" style="79" customWidth="1"/>
    <col min="1571" max="1571" width="5.453125" style="79" customWidth="1"/>
    <col min="1572" max="1601" width="3.26953125" style="79" customWidth="1"/>
    <col min="1602" max="1604" width="5.7265625" style="79" customWidth="1"/>
    <col min="1605" max="1605" width="8.26953125" style="79" customWidth="1"/>
    <col min="1606" max="1783" width="11.453125" style="79"/>
    <col min="1784" max="1784" width="10.54296875" style="79" customWidth="1"/>
    <col min="1785" max="1785" width="3.81640625" style="79" customWidth="1"/>
    <col min="1786" max="1786" width="16.7265625" style="79" customWidth="1"/>
    <col min="1787" max="1787" width="7.54296875" style="79" customWidth="1"/>
    <col min="1788" max="1788" width="5.26953125" style="79" customWidth="1"/>
    <col min="1789" max="1789" width="6.7265625" style="79" customWidth="1"/>
    <col min="1790" max="1790" width="6.54296875" style="79" customWidth="1"/>
    <col min="1791" max="1820" width="3.26953125" style="79" customWidth="1"/>
    <col min="1821" max="1821" width="5.7265625" style="79" customWidth="1"/>
    <col min="1822" max="1822" width="0.81640625" style="79" customWidth="1"/>
    <col min="1823" max="1823" width="10.7265625" style="79" customWidth="1"/>
    <col min="1824" max="1824" width="4.1796875" style="79" customWidth="1"/>
    <col min="1825" max="1825" width="16.7265625" style="79" customWidth="1"/>
    <col min="1826" max="1826" width="7.81640625" style="79" customWidth="1"/>
    <col min="1827" max="1827" width="5.453125" style="79" customWidth="1"/>
    <col min="1828" max="1857" width="3.26953125" style="79" customWidth="1"/>
    <col min="1858" max="1860" width="5.7265625" style="79" customWidth="1"/>
    <col min="1861" max="1861" width="8.26953125" style="79" customWidth="1"/>
    <col min="1862" max="2039" width="11.453125" style="79"/>
    <col min="2040" max="2040" width="10.54296875" style="79" customWidth="1"/>
    <col min="2041" max="2041" width="3.81640625" style="79" customWidth="1"/>
    <col min="2042" max="2042" width="16.7265625" style="79" customWidth="1"/>
    <col min="2043" max="2043" width="7.54296875" style="79" customWidth="1"/>
    <col min="2044" max="2044" width="5.26953125" style="79" customWidth="1"/>
    <col min="2045" max="2045" width="6.7265625" style="79" customWidth="1"/>
    <col min="2046" max="2046" width="6.54296875" style="79" customWidth="1"/>
    <col min="2047" max="2076" width="3.26953125" style="79" customWidth="1"/>
    <col min="2077" max="2077" width="5.7265625" style="79" customWidth="1"/>
    <col min="2078" max="2078" width="0.81640625" style="79" customWidth="1"/>
    <col min="2079" max="2079" width="10.7265625" style="79" customWidth="1"/>
    <col min="2080" max="2080" width="4.1796875" style="79" customWidth="1"/>
    <col min="2081" max="2081" width="16.7265625" style="79" customWidth="1"/>
    <col min="2082" max="2082" width="7.81640625" style="79" customWidth="1"/>
    <col min="2083" max="2083" width="5.453125" style="79" customWidth="1"/>
    <col min="2084" max="2113" width="3.26953125" style="79" customWidth="1"/>
    <col min="2114" max="2116" width="5.7265625" style="79" customWidth="1"/>
    <col min="2117" max="2117" width="8.26953125" style="79" customWidth="1"/>
    <col min="2118" max="2295" width="11.453125" style="79"/>
    <col min="2296" max="2296" width="10.54296875" style="79" customWidth="1"/>
    <col min="2297" max="2297" width="3.81640625" style="79" customWidth="1"/>
    <col min="2298" max="2298" width="16.7265625" style="79" customWidth="1"/>
    <col min="2299" max="2299" width="7.54296875" style="79" customWidth="1"/>
    <col min="2300" max="2300" width="5.26953125" style="79" customWidth="1"/>
    <col min="2301" max="2301" width="6.7265625" style="79" customWidth="1"/>
    <col min="2302" max="2302" width="6.54296875" style="79" customWidth="1"/>
    <col min="2303" max="2332" width="3.26953125" style="79" customWidth="1"/>
    <col min="2333" max="2333" width="5.7265625" style="79" customWidth="1"/>
    <col min="2334" max="2334" width="0.81640625" style="79" customWidth="1"/>
    <col min="2335" max="2335" width="10.7265625" style="79" customWidth="1"/>
    <col min="2336" max="2336" width="4.1796875" style="79" customWidth="1"/>
    <col min="2337" max="2337" width="16.7265625" style="79" customWidth="1"/>
    <col min="2338" max="2338" width="7.81640625" style="79" customWidth="1"/>
    <col min="2339" max="2339" width="5.453125" style="79" customWidth="1"/>
    <col min="2340" max="2369" width="3.26953125" style="79" customWidth="1"/>
    <col min="2370" max="2372" width="5.7265625" style="79" customWidth="1"/>
    <col min="2373" max="2373" width="8.26953125" style="79" customWidth="1"/>
    <col min="2374" max="2551" width="11.453125" style="79"/>
    <col min="2552" max="2552" width="10.54296875" style="79" customWidth="1"/>
    <col min="2553" max="2553" width="3.81640625" style="79" customWidth="1"/>
    <col min="2554" max="2554" width="16.7265625" style="79" customWidth="1"/>
    <col min="2555" max="2555" width="7.54296875" style="79" customWidth="1"/>
    <col min="2556" max="2556" width="5.26953125" style="79" customWidth="1"/>
    <col min="2557" max="2557" width="6.7265625" style="79" customWidth="1"/>
    <col min="2558" max="2558" width="6.54296875" style="79" customWidth="1"/>
    <col min="2559" max="2588" width="3.26953125" style="79" customWidth="1"/>
    <col min="2589" max="2589" width="5.7265625" style="79" customWidth="1"/>
    <col min="2590" max="2590" width="0.81640625" style="79" customWidth="1"/>
    <col min="2591" max="2591" width="10.7265625" style="79" customWidth="1"/>
    <col min="2592" max="2592" width="4.1796875" style="79" customWidth="1"/>
    <col min="2593" max="2593" width="16.7265625" style="79" customWidth="1"/>
    <col min="2594" max="2594" width="7.81640625" style="79" customWidth="1"/>
    <col min="2595" max="2595" width="5.453125" style="79" customWidth="1"/>
    <col min="2596" max="2625" width="3.26953125" style="79" customWidth="1"/>
    <col min="2626" max="2628" width="5.7265625" style="79" customWidth="1"/>
    <col min="2629" max="2629" width="8.26953125" style="79" customWidth="1"/>
    <col min="2630" max="2807" width="11.453125" style="79"/>
    <col min="2808" max="2808" width="10.54296875" style="79" customWidth="1"/>
    <col min="2809" max="2809" width="3.81640625" style="79" customWidth="1"/>
    <col min="2810" max="2810" width="16.7265625" style="79" customWidth="1"/>
    <col min="2811" max="2811" width="7.54296875" style="79" customWidth="1"/>
    <col min="2812" max="2812" width="5.26953125" style="79" customWidth="1"/>
    <col min="2813" max="2813" width="6.7265625" style="79" customWidth="1"/>
    <col min="2814" max="2814" width="6.54296875" style="79" customWidth="1"/>
    <col min="2815" max="2844" width="3.26953125" style="79" customWidth="1"/>
    <col min="2845" max="2845" width="5.7265625" style="79" customWidth="1"/>
    <col min="2846" max="2846" width="0.81640625" style="79" customWidth="1"/>
    <col min="2847" max="2847" width="10.7265625" style="79" customWidth="1"/>
    <col min="2848" max="2848" width="4.1796875" style="79" customWidth="1"/>
    <col min="2849" max="2849" width="16.7265625" style="79" customWidth="1"/>
    <col min="2850" max="2850" width="7.81640625" style="79" customWidth="1"/>
    <col min="2851" max="2851" width="5.453125" style="79" customWidth="1"/>
    <col min="2852" max="2881" width="3.26953125" style="79" customWidth="1"/>
    <col min="2882" max="2884" width="5.7265625" style="79" customWidth="1"/>
    <col min="2885" max="2885" width="8.26953125" style="79" customWidth="1"/>
    <col min="2886" max="3063" width="11.453125" style="79"/>
    <col min="3064" max="3064" width="10.54296875" style="79" customWidth="1"/>
    <col min="3065" max="3065" width="3.81640625" style="79" customWidth="1"/>
    <col min="3066" max="3066" width="16.7265625" style="79" customWidth="1"/>
    <col min="3067" max="3067" width="7.54296875" style="79" customWidth="1"/>
    <col min="3068" max="3068" width="5.26953125" style="79" customWidth="1"/>
    <col min="3069" max="3069" width="6.7265625" style="79" customWidth="1"/>
    <col min="3070" max="3070" width="6.54296875" style="79" customWidth="1"/>
    <col min="3071" max="3100" width="3.26953125" style="79" customWidth="1"/>
    <col min="3101" max="3101" width="5.7265625" style="79" customWidth="1"/>
    <col min="3102" max="3102" width="0.81640625" style="79" customWidth="1"/>
    <col min="3103" max="3103" width="10.7265625" style="79" customWidth="1"/>
    <col min="3104" max="3104" width="4.1796875" style="79" customWidth="1"/>
    <col min="3105" max="3105" width="16.7265625" style="79" customWidth="1"/>
    <col min="3106" max="3106" width="7.81640625" style="79" customWidth="1"/>
    <col min="3107" max="3107" width="5.453125" style="79" customWidth="1"/>
    <col min="3108" max="3137" width="3.26953125" style="79" customWidth="1"/>
    <col min="3138" max="3140" width="5.7265625" style="79" customWidth="1"/>
    <col min="3141" max="3141" width="8.26953125" style="79" customWidth="1"/>
    <col min="3142" max="3319" width="11.453125" style="79"/>
    <col min="3320" max="3320" width="10.54296875" style="79" customWidth="1"/>
    <col min="3321" max="3321" width="3.81640625" style="79" customWidth="1"/>
    <col min="3322" max="3322" width="16.7265625" style="79" customWidth="1"/>
    <col min="3323" max="3323" width="7.54296875" style="79" customWidth="1"/>
    <col min="3324" max="3324" width="5.26953125" style="79" customWidth="1"/>
    <col min="3325" max="3325" width="6.7265625" style="79" customWidth="1"/>
    <col min="3326" max="3326" width="6.54296875" style="79" customWidth="1"/>
    <col min="3327" max="3356" width="3.26953125" style="79" customWidth="1"/>
    <col min="3357" max="3357" width="5.7265625" style="79" customWidth="1"/>
    <col min="3358" max="3358" width="0.81640625" style="79" customWidth="1"/>
    <col min="3359" max="3359" width="10.7265625" style="79" customWidth="1"/>
    <col min="3360" max="3360" width="4.1796875" style="79" customWidth="1"/>
    <col min="3361" max="3361" width="16.7265625" style="79" customWidth="1"/>
    <col min="3362" max="3362" width="7.81640625" style="79" customWidth="1"/>
    <col min="3363" max="3363" width="5.453125" style="79" customWidth="1"/>
    <col min="3364" max="3393" width="3.26953125" style="79" customWidth="1"/>
    <col min="3394" max="3396" width="5.7265625" style="79" customWidth="1"/>
    <col min="3397" max="3397" width="8.26953125" style="79" customWidth="1"/>
    <col min="3398" max="3575" width="11.453125" style="79"/>
    <col min="3576" max="3576" width="10.54296875" style="79" customWidth="1"/>
    <col min="3577" max="3577" width="3.81640625" style="79" customWidth="1"/>
    <col min="3578" max="3578" width="16.7265625" style="79" customWidth="1"/>
    <col min="3579" max="3579" width="7.54296875" style="79" customWidth="1"/>
    <col min="3580" max="3580" width="5.26953125" style="79" customWidth="1"/>
    <col min="3581" max="3581" width="6.7265625" style="79" customWidth="1"/>
    <col min="3582" max="3582" width="6.54296875" style="79" customWidth="1"/>
    <col min="3583" max="3612" width="3.26953125" style="79" customWidth="1"/>
    <col min="3613" max="3613" width="5.7265625" style="79" customWidth="1"/>
    <col min="3614" max="3614" width="0.81640625" style="79" customWidth="1"/>
    <col min="3615" max="3615" width="10.7265625" style="79" customWidth="1"/>
    <col min="3616" max="3616" width="4.1796875" style="79" customWidth="1"/>
    <col min="3617" max="3617" width="16.7265625" style="79" customWidth="1"/>
    <col min="3618" max="3618" width="7.81640625" style="79" customWidth="1"/>
    <col min="3619" max="3619" width="5.453125" style="79" customWidth="1"/>
    <col min="3620" max="3649" width="3.26953125" style="79" customWidth="1"/>
    <col min="3650" max="3652" width="5.7265625" style="79" customWidth="1"/>
    <col min="3653" max="3653" width="8.26953125" style="79" customWidth="1"/>
    <col min="3654" max="3831" width="11.453125" style="79"/>
    <col min="3832" max="3832" width="10.54296875" style="79" customWidth="1"/>
    <col min="3833" max="3833" width="3.81640625" style="79" customWidth="1"/>
    <col min="3834" max="3834" width="16.7265625" style="79" customWidth="1"/>
    <col min="3835" max="3835" width="7.54296875" style="79" customWidth="1"/>
    <col min="3836" max="3836" width="5.26953125" style="79" customWidth="1"/>
    <col min="3837" max="3837" width="6.7265625" style="79" customWidth="1"/>
    <col min="3838" max="3838" width="6.54296875" style="79" customWidth="1"/>
    <col min="3839" max="3868" width="3.26953125" style="79" customWidth="1"/>
    <col min="3869" max="3869" width="5.7265625" style="79" customWidth="1"/>
    <col min="3870" max="3870" width="0.81640625" style="79" customWidth="1"/>
    <col min="3871" max="3871" width="10.7265625" style="79" customWidth="1"/>
    <col min="3872" max="3872" width="4.1796875" style="79" customWidth="1"/>
    <col min="3873" max="3873" width="16.7265625" style="79" customWidth="1"/>
    <col min="3874" max="3874" width="7.81640625" style="79" customWidth="1"/>
    <col min="3875" max="3875" width="5.453125" style="79" customWidth="1"/>
    <col min="3876" max="3905" width="3.26953125" style="79" customWidth="1"/>
    <col min="3906" max="3908" width="5.7265625" style="79" customWidth="1"/>
    <col min="3909" max="3909" width="8.26953125" style="79" customWidth="1"/>
    <col min="3910" max="4087" width="11.453125" style="79"/>
    <col min="4088" max="4088" width="10.54296875" style="79" customWidth="1"/>
    <col min="4089" max="4089" width="3.81640625" style="79" customWidth="1"/>
    <col min="4090" max="4090" width="16.7265625" style="79" customWidth="1"/>
    <col min="4091" max="4091" width="7.54296875" style="79" customWidth="1"/>
    <col min="4092" max="4092" width="5.26953125" style="79" customWidth="1"/>
    <col min="4093" max="4093" width="6.7265625" style="79" customWidth="1"/>
    <col min="4094" max="4094" width="6.54296875" style="79" customWidth="1"/>
    <col min="4095" max="4124" width="3.26953125" style="79" customWidth="1"/>
    <col min="4125" max="4125" width="5.7265625" style="79" customWidth="1"/>
    <col min="4126" max="4126" width="0.81640625" style="79" customWidth="1"/>
    <col min="4127" max="4127" width="10.7265625" style="79" customWidth="1"/>
    <col min="4128" max="4128" width="4.1796875" style="79" customWidth="1"/>
    <col min="4129" max="4129" width="16.7265625" style="79" customWidth="1"/>
    <col min="4130" max="4130" width="7.81640625" style="79" customWidth="1"/>
    <col min="4131" max="4131" width="5.453125" style="79" customWidth="1"/>
    <col min="4132" max="4161" width="3.26953125" style="79" customWidth="1"/>
    <col min="4162" max="4164" width="5.7265625" style="79" customWidth="1"/>
    <col min="4165" max="4165" width="8.26953125" style="79" customWidth="1"/>
    <col min="4166" max="4343" width="11.453125" style="79"/>
    <col min="4344" max="4344" width="10.54296875" style="79" customWidth="1"/>
    <col min="4345" max="4345" width="3.81640625" style="79" customWidth="1"/>
    <col min="4346" max="4346" width="16.7265625" style="79" customWidth="1"/>
    <col min="4347" max="4347" width="7.54296875" style="79" customWidth="1"/>
    <col min="4348" max="4348" width="5.26953125" style="79" customWidth="1"/>
    <col min="4349" max="4349" width="6.7265625" style="79" customWidth="1"/>
    <col min="4350" max="4350" width="6.54296875" style="79" customWidth="1"/>
    <col min="4351" max="4380" width="3.26953125" style="79" customWidth="1"/>
    <col min="4381" max="4381" width="5.7265625" style="79" customWidth="1"/>
    <col min="4382" max="4382" width="0.81640625" style="79" customWidth="1"/>
    <col min="4383" max="4383" width="10.7265625" style="79" customWidth="1"/>
    <col min="4384" max="4384" width="4.1796875" style="79" customWidth="1"/>
    <col min="4385" max="4385" width="16.7265625" style="79" customWidth="1"/>
    <col min="4386" max="4386" width="7.81640625" style="79" customWidth="1"/>
    <col min="4387" max="4387" width="5.453125" style="79" customWidth="1"/>
    <col min="4388" max="4417" width="3.26953125" style="79" customWidth="1"/>
    <col min="4418" max="4420" width="5.7265625" style="79" customWidth="1"/>
    <col min="4421" max="4421" width="8.26953125" style="79" customWidth="1"/>
    <col min="4422" max="4599" width="11.453125" style="79"/>
    <col min="4600" max="4600" width="10.54296875" style="79" customWidth="1"/>
    <col min="4601" max="4601" width="3.81640625" style="79" customWidth="1"/>
    <col min="4602" max="4602" width="16.7265625" style="79" customWidth="1"/>
    <col min="4603" max="4603" width="7.54296875" style="79" customWidth="1"/>
    <col min="4604" max="4604" width="5.26953125" style="79" customWidth="1"/>
    <col min="4605" max="4605" width="6.7265625" style="79" customWidth="1"/>
    <col min="4606" max="4606" width="6.54296875" style="79" customWidth="1"/>
    <col min="4607" max="4636" width="3.26953125" style="79" customWidth="1"/>
    <col min="4637" max="4637" width="5.7265625" style="79" customWidth="1"/>
    <col min="4638" max="4638" width="0.81640625" style="79" customWidth="1"/>
    <col min="4639" max="4639" width="10.7265625" style="79" customWidth="1"/>
    <col min="4640" max="4640" width="4.1796875" style="79" customWidth="1"/>
    <col min="4641" max="4641" width="16.7265625" style="79" customWidth="1"/>
    <col min="4642" max="4642" width="7.81640625" style="79" customWidth="1"/>
    <col min="4643" max="4643" width="5.453125" style="79" customWidth="1"/>
    <col min="4644" max="4673" width="3.26953125" style="79" customWidth="1"/>
    <col min="4674" max="4676" width="5.7265625" style="79" customWidth="1"/>
    <col min="4677" max="4677" width="8.26953125" style="79" customWidth="1"/>
    <col min="4678" max="4855" width="11.453125" style="79"/>
    <col min="4856" max="4856" width="10.54296875" style="79" customWidth="1"/>
    <col min="4857" max="4857" width="3.81640625" style="79" customWidth="1"/>
    <col min="4858" max="4858" width="16.7265625" style="79" customWidth="1"/>
    <col min="4859" max="4859" width="7.54296875" style="79" customWidth="1"/>
    <col min="4860" max="4860" width="5.26953125" style="79" customWidth="1"/>
    <col min="4861" max="4861" width="6.7265625" style="79" customWidth="1"/>
    <col min="4862" max="4862" width="6.54296875" style="79" customWidth="1"/>
    <col min="4863" max="4892" width="3.26953125" style="79" customWidth="1"/>
    <col min="4893" max="4893" width="5.7265625" style="79" customWidth="1"/>
    <col min="4894" max="4894" width="0.81640625" style="79" customWidth="1"/>
    <col min="4895" max="4895" width="10.7265625" style="79" customWidth="1"/>
    <col min="4896" max="4896" width="4.1796875" style="79" customWidth="1"/>
    <col min="4897" max="4897" width="16.7265625" style="79" customWidth="1"/>
    <col min="4898" max="4898" width="7.81640625" style="79" customWidth="1"/>
    <col min="4899" max="4899" width="5.453125" style="79" customWidth="1"/>
    <col min="4900" max="4929" width="3.26953125" style="79" customWidth="1"/>
    <col min="4930" max="4932" width="5.7265625" style="79" customWidth="1"/>
    <col min="4933" max="4933" width="8.26953125" style="79" customWidth="1"/>
    <col min="4934" max="5111" width="11.453125" style="79"/>
    <col min="5112" max="5112" width="10.54296875" style="79" customWidth="1"/>
    <col min="5113" max="5113" width="3.81640625" style="79" customWidth="1"/>
    <col min="5114" max="5114" width="16.7265625" style="79" customWidth="1"/>
    <col min="5115" max="5115" width="7.54296875" style="79" customWidth="1"/>
    <col min="5116" max="5116" width="5.26953125" style="79" customWidth="1"/>
    <col min="5117" max="5117" width="6.7265625" style="79" customWidth="1"/>
    <col min="5118" max="5118" width="6.54296875" style="79" customWidth="1"/>
    <col min="5119" max="5148" width="3.26953125" style="79" customWidth="1"/>
    <col min="5149" max="5149" width="5.7265625" style="79" customWidth="1"/>
    <col min="5150" max="5150" width="0.81640625" style="79" customWidth="1"/>
    <col min="5151" max="5151" width="10.7265625" style="79" customWidth="1"/>
    <col min="5152" max="5152" width="4.1796875" style="79" customWidth="1"/>
    <col min="5153" max="5153" width="16.7265625" style="79" customWidth="1"/>
    <col min="5154" max="5154" width="7.81640625" style="79" customWidth="1"/>
    <col min="5155" max="5155" width="5.453125" style="79" customWidth="1"/>
    <col min="5156" max="5185" width="3.26953125" style="79" customWidth="1"/>
    <col min="5186" max="5188" width="5.7265625" style="79" customWidth="1"/>
    <col min="5189" max="5189" width="8.26953125" style="79" customWidth="1"/>
    <col min="5190" max="5367" width="11.453125" style="79"/>
    <col min="5368" max="5368" width="10.54296875" style="79" customWidth="1"/>
    <col min="5369" max="5369" width="3.81640625" style="79" customWidth="1"/>
    <col min="5370" max="5370" width="16.7265625" style="79" customWidth="1"/>
    <col min="5371" max="5371" width="7.54296875" style="79" customWidth="1"/>
    <col min="5372" max="5372" width="5.26953125" style="79" customWidth="1"/>
    <col min="5373" max="5373" width="6.7265625" style="79" customWidth="1"/>
    <col min="5374" max="5374" width="6.54296875" style="79" customWidth="1"/>
    <col min="5375" max="5404" width="3.26953125" style="79" customWidth="1"/>
    <col min="5405" max="5405" width="5.7265625" style="79" customWidth="1"/>
    <col min="5406" max="5406" width="0.81640625" style="79" customWidth="1"/>
    <col min="5407" max="5407" width="10.7265625" style="79" customWidth="1"/>
    <col min="5408" max="5408" width="4.1796875" style="79" customWidth="1"/>
    <col min="5409" max="5409" width="16.7265625" style="79" customWidth="1"/>
    <col min="5410" max="5410" width="7.81640625" style="79" customWidth="1"/>
    <col min="5411" max="5411" width="5.453125" style="79" customWidth="1"/>
    <col min="5412" max="5441" width="3.26953125" style="79" customWidth="1"/>
    <col min="5442" max="5444" width="5.7265625" style="79" customWidth="1"/>
    <col min="5445" max="5445" width="8.26953125" style="79" customWidth="1"/>
    <col min="5446" max="5623" width="11.453125" style="79"/>
    <col min="5624" max="5624" width="10.54296875" style="79" customWidth="1"/>
    <col min="5625" max="5625" width="3.81640625" style="79" customWidth="1"/>
    <col min="5626" max="5626" width="16.7265625" style="79" customWidth="1"/>
    <col min="5627" max="5627" width="7.54296875" style="79" customWidth="1"/>
    <col min="5628" max="5628" width="5.26953125" style="79" customWidth="1"/>
    <col min="5629" max="5629" width="6.7265625" style="79" customWidth="1"/>
    <col min="5630" max="5630" width="6.54296875" style="79" customWidth="1"/>
    <col min="5631" max="5660" width="3.26953125" style="79" customWidth="1"/>
    <col min="5661" max="5661" width="5.7265625" style="79" customWidth="1"/>
    <col min="5662" max="5662" width="0.81640625" style="79" customWidth="1"/>
    <col min="5663" max="5663" width="10.7265625" style="79" customWidth="1"/>
    <col min="5664" max="5664" width="4.1796875" style="79" customWidth="1"/>
    <col min="5665" max="5665" width="16.7265625" style="79" customWidth="1"/>
    <col min="5666" max="5666" width="7.81640625" style="79" customWidth="1"/>
    <col min="5667" max="5667" width="5.453125" style="79" customWidth="1"/>
    <col min="5668" max="5697" width="3.26953125" style="79" customWidth="1"/>
    <col min="5698" max="5700" width="5.7265625" style="79" customWidth="1"/>
    <col min="5701" max="5701" width="8.26953125" style="79" customWidth="1"/>
    <col min="5702" max="5879" width="11.453125" style="79"/>
    <col min="5880" max="5880" width="10.54296875" style="79" customWidth="1"/>
    <col min="5881" max="5881" width="3.81640625" style="79" customWidth="1"/>
    <col min="5882" max="5882" width="16.7265625" style="79" customWidth="1"/>
    <col min="5883" max="5883" width="7.54296875" style="79" customWidth="1"/>
    <col min="5884" max="5884" width="5.26953125" style="79" customWidth="1"/>
    <col min="5885" max="5885" width="6.7265625" style="79" customWidth="1"/>
    <col min="5886" max="5886" width="6.54296875" style="79" customWidth="1"/>
    <col min="5887" max="5916" width="3.26953125" style="79" customWidth="1"/>
    <col min="5917" max="5917" width="5.7265625" style="79" customWidth="1"/>
    <col min="5918" max="5918" width="0.81640625" style="79" customWidth="1"/>
    <col min="5919" max="5919" width="10.7265625" style="79" customWidth="1"/>
    <col min="5920" max="5920" width="4.1796875" style="79" customWidth="1"/>
    <col min="5921" max="5921" width="16.7265625" style="79" customWidth="1"/>
    <col min="5922" max="5922" width="7.81640625" style="79" customWidth="1"/>
    <col min="5923" max="5923" width="5.453125" style="79" customWidth="1"/>
    <col min="5924" max="5953" width="3.26953125" style="79" customWidth="1"/>
    <col min="5954" max="5956" width="5.7265625" style="79" customWidth="1"/>
    <col min="5957" max="5957" width="8.26953125" style="79" customWidth="1"/>
    <col min="5958" max="6135" width="11.453125" style="79"/>
    <col min="6136" max="6136" width="10.54296875" style="79" customWidth="1"/>
    <col min="6137" max="6137" width="3.81640625" style="79" customWidth="1"/>
    <col min="6138" max="6138" width="16.7265625" style="79" customWidth="1"/>
    <col min="6139" max="6139" width="7.54296875" style="79" customWidth="1"/>
    <col min="6140" max="6140" width="5.26953125" style="79" customWidth="1"/>
    <col min="6141" max="6141" width="6.7265625" style="79" customWidth="1"/>
    <col min="6142" max="6142" width="6.54296875" style="79" customWidth="1"/>
    <col min="6143" max="6172" width="3.26953125" style="79" customWidth="1"/>
    <col min="6173" max="6173" width="5.7265625" style="79" customWidth="1"/>
    <col min="6174" max="6174" width="0.81640625" style="79" customWidth="1"/>
    <col min="6175" max="6175" width="10.7265625" style="79" customWidth="1"/>
    <col min="6176" max="6176" width="4.1796875" style="79" customWidth="1"/>
    <col min="6177" max="6177" width="16.7265625" style="79" customWidth="1"/>
    <col min="6178" max="6178" width="7.81640625" style="79" customWidth="1"/>
    <col min="6179" max="6179" width="5.453125" style="79" customWidth="1"/>
    <col min="6180" max="6209" width="3.26953125" style="79" customWidth="1"/>
    <col min="6210" max="6212" width="5.7265625" style="79" customWidth="1"/>
    <col min="6213" max="6213" width="8.26953125" style="79" customWidth="1"/>
    <col min="6214" max="6391" width="11.453125" style="79"/>
    <col min="6392" max="6392" width="10.54296875" style="79" customWidth="1"/>
    <col min="6393" max="6393" width="3.81640625" style="79" customWidth="1"/>
    <col min="6394" max="6394" width="16.7265625" style="79" customWidth="1"/>
    <col min="6395" max="6395" width="7.54296875" style="79" customWidth="1"/>
    <col min="6396" max="6396" width="5.26953125" style="79" customWidth="1"/>
    <col min="6397" max="6397" width="6.7265625" style="79" customWidth="1"/>
    <col min="6398" max="6398" width="6.54296875" style="79" customWidth="1"/>
    <col min="6399" max="6428" width="3.26953125" style="79" customWidth="1"/>
    <col min="6429" max="6429" width="5.7265625" style="79" customWidth="1"/>
    <col min="6430" max="6430" width="0.81640625" style="79" customWidth="1"/>
    <col min="6431" max="6431" width="10.7265625" style="79" customWidth="1"/>
    <col min="6432" max="6432" width="4.1796875" style="79" customWidth="1"/>
    <col min="6433" max="6433" width="16.7265625" style="79" customWidth="1"/>
    <col min="6434" max="6434" width="7.81640625" style="79" customWidth="1"/>
    <col min="6435" max="6435" width="5.453125" style="79" customWidth="1"/>
    <col min="6436" max="6465" width="3.26953125" style="79" customWidth="1"/>
    <col min="6466" max="6468" width="5.7265625" style="79" customWidth="1"/>
    <col min="6469" max="6469" width="8.26953125" style="79" customWidth="1"/>
    <col min="6470" max="6647" width="11.453125" style="79"/>
    <col min="6648" max="6648" width="10.54296875" style="79" customWidth="1"/>
    <col min="6649" max="6649" width="3.81640625" style="79" customWidth="1"/>
    <col min="6650" max="6650" width="16.7265625" style="79" customWidth="1"/>
    <col min="6651" max="6651" width="7.54296875" style="79" customWidth="1"/>
    <col min="6652" max="6652" width="5.26953125" style="79" customWidth="1"/>
    <col min="6653" max="6653" width="6.7265625" style="79" customWidth="1"/>
    <col min="6654" max="6654" width="6.54296875" style="79" customWidth="1"/>
    <col min="6655" max="6684" width="3.26953125" style="79" customWidth="1"/>
    <col min="6685" max="6685" width="5.7265625" style="79" customWidth="1"/>
    <col min="6686" max="6686" width="0.81640625" style="79" customWidth="1"/>
    <col min="6687" max="6687" width="10.7265625" style="79" customWidth="1"/>
    <col min="6688" max="6688" width="4.1796875" style="79" customWidth="1"/>
    <col min="6689" max="6689" width="16.7265625" style="79" customWidth="1"/>
    <col min="6690" max="6690" width="7.81640625" style="79" customWidth="1"/>
    <col min="6691" max="6691" width="5.453125" style="79" customWidth="1"/>
    <col min="6692" max="6721" width="3.26953125" style="79" customWidth="1"/>
    <col min="6722" max="6724" width="5.7265625" style="79" customWidth="1"/>
    <col min="6725" max="6725" width="8.26953125" style="79" customWidth="1"/>
    <col min="6726" max="6903" width="11.453125" style="79"/>
    <col min="6904" max="6904" width="10.54296875" style="79" customWidth="1"/>
    <col min="6905" max="6905" width="3.81640625" style="79" customWidth="1"/>
    <col min="6906" max="6906" width="16.7265625" style="79" customWidth="1"/>
    <col min="6907" max="6907" width="7.54296875" style="79" customWidth="1"/>
    <col min="6908" max="6908" width="5.26953125" style="79" customWidth="1"/>
    <col min="6909" max="6909" width="6.7265625" style="79" customWidth="1"/>
    <col min="6910" max="6910" width="6.54296875" style="79" customWidth="1"/>
    <col min="6911" max="6940" width="3.26953125" style="79" customWidth="1"/>
    <col min="6941" max="6941" width="5.7265625" style="79" customWidth="1"/>
    <col min="6942" max="6942" width="0.81640625" style="79" customWidth="1"/>
    <col min="6943" max="6943" width="10.7265625" style="79" customWidth="1"/>
    <col min="6944" max="6944" width="4.1796875" style="79" customWidth="1"/>
    <col min="6945" max="6945" width="16.7265625" style="79" customWidth="1"/>
    <col min="6946" max="6946" width="7.81640625" style="79" customWidth="1"/>
    <col min="6947" max="6947" width="5.453125" style="79" customWidth="1"/>
    <col min="6948" max="6977" width="3.26953125" style="79" customWidth="1"/>
    <col min="6978" max="6980" width="5.7265625" style="79" customWidth="1"/>
    <col min="6981" max="6981" width="8.26953125" style="79" customWidth="1"/>
    <col min="6982" max="7159" width="11.453125" style="79"/>
    <col min="7160" max="7160" width="10.54296875" style="79" customWidth="1"/>
    <col min="7161" max="7161" width="3.81640625" style="79" customWidth="1"/>
    <col min="7162" max="7162" width="16.7265625" style="79" customWidth="1"/>
    <col min="7163" max="7163" width="7.54296875" style="79" customWidth="1"/>
    <col min="7164" max="7164" width="5.26953125" style="79" customWidth="1"/>
    <col min="7165" max="7165" width="6.7265625" style="79" customWidth="1"/>
    <col min="7166" max="7166" width="6.54296875" style="79" customWidth="1"/>
    <col min="7167" max="7196" width="3.26953125" style="79" customWidth="1"/>
    <col min="7197" max="7197" width="5.7265625" style="79" customWidth="1"/>
    <col min="7198" max="7198" width="0.81640625" style="79" customWidth="1"/>
    <col min="7199" max="7199" width="10.7265625" style="79" customWidth="1"/>
    <col min="7200" max="7200" width="4.1796875" style="79" customWidth="1"/>
    <col min="7201" max="7201" width="16.7265625" style="79" customWidth="1"/>
    <col min="7202" max="7202" width="7.81640625" style="79" customWidth="1"/>
    <col min="7203" max="7203" width="5.453125" style="79" customWidth="1"/>
    <col min="7204" max="7233" width="3.26953125" style="79" customWidth="1"/>
    <col min="7234" max="7236" width="5.7265625" style="79" customWidth="1"/>
    <col min="7237" max="7237" width="8.26953125" style="79" customWidth="1"/>
    <col min="7238" max="7415" width="11.453125" style="79"/>
    <col min="7416" max="7416" width="10.54296875" style="79" customWidth="1"/>
    <col min="7417" max="7417" width="3.81640625" style="79" customWidth="1"/>
    <col min="7418" max="7418" width="16.7265625" style="79" customWidth="1"/>
    <col min="7419" max="7419" width="7.54296875" style="79" customWidth="1"/>
    <col min="7420" max="7420" width="5.26953125" style="79" customWidth="1"/>
    <col min="7421" max="7421" width="6.7265625" style="79" customWidth="1"/>
    <col min="7422" max="7422" width="6.54296875" style="79" customWidth="1"/>
    <col min="7423" max="7452" width="3.26953125" style="79" customWidth="1"/>
    <col min="7453" max="7453" width="5.7265625" style="79" customWidth="1"/>
    <col min="7454" max="7454" width="0.81640625" style="79" customWidth="1"/>
    <col min="7455" max="7455" width="10.7265625" style="79" customWidth="1"/>
    <col min="7456" max="7456" width="4.1796875" style="79" customWidth="1"/>
    <col min="7457" max="7457" width="16.7265625" style="79" customWidth="1"/>
    <col min="7458" max="7458" width="7.81640625" style="79" customWidth="1"/>
    <col min="7459" max="7459" width="5.453125" style="79" customWidth="1"/>
    <col min="7460" max="7489" width="3.26953125" style="79" customWidth="1"/>
    <col min="7490" max="7492" width="5.7265625" style="79" customWidth="1"/>
    <col min="7493" max="7493" width="8.26953125" style="79" customWidth="1"/>
    <col min="7494" max="7671" width="11.453125" style="79"/>
    <col min="7672" max="7672" width="10.54296875" style="79" customWidth="1"/>
    <col min="7673" max="7673" width="3.81640625" style="79" customWidth="1"/>
    <col min="7674" max="7674" width="16.7265625" style="79" customWidth="1"/>
    <col min="7675" max="7675" width="7.54296875" style="79" customWidth="1"/>
    <col min="7676" max="7676" width="5.26953125" style="79" customWidth="1"/>
    <col min="7677" max="7677" width="6.7265625" style="79" customWidth="1"/>
    <col min="7678" max="7678" width="6.54296875" style="79" customWidth="1"/>
    <col min="7679" max="7708" width="3.26953125" style="79" customWidth="1"/>
    <col min="7709" max="7709" width="5.7265625" style="79" customWidth="1"/>
    <col min="7710" max="7710" width="0.81640625" style="79" customWidth="1"/>
    <col min="7711" max="7711" width="10.7265625" style="79" customWidth="1"/>
    <col min="7712" max="7712" width="4.1796875" style="79" customWidth="1"/>
    <col min="7713" max="7713" width="16.7265625" style="79" customWidth="1"/>
    <col min="7714" max="7714" width="7.81640625" style="79" customWidth="1"/>
    <col min="7715" max="7715" width="5.453125" style="79" customWidth="1"/>
    <col min="7716" max="7745" width="3.26953125" style="79" customWidth="1"/>
    <col min="7746" max="7748" width="5.7265625" style="79" customWidth="1"/>
    <col min="7749" max="7749" width="8.26953125" style="79" customWidth="1"/>
    <col min="7750" max="7927" width="11.453125" style="79"/>
    <col min="7928" max="7928" width="10.54296875" style="79" customWidth="1"/>
    <col min="7929" max="7929" width="3.81640625" style="79" customWidth="1"/>
    <col min="7930" max="7930" width="16.7265625" style="79" customWidth="1"/>
    <col min="7931" max="7931" width="7.54296875" style="79" customWidth="1"/>
    <col min="7932" max="7932" width="5.26953125" style="79" customWidth="1"/>
    <col min="7933" max="7933" width="6.7265625" style="79" customWidth="1"/>
    <col min="7934" max="7934" width="6.54296875" style="79" customWidth="1"/>
    <col min="7935" max="7964" width="3.26953125" style="79" customWidth="1"/>
    <col min="7965" max="7965" width="5.7265625" style="79" customWidth="1"/>
    <col min="7966" max="7966" width="0.81640625" style="79" customWidth="1"/>
    <col min="7967" max="7967" width="10.7265625" style="79" customWidth="1"/>
    <col min="7968" max="7968" width="4.1796875" style="79" customWidth="1"/>
    <col min="7969" max="7969" width="16.7265625" style="79" customWidth="1"/>
    <col min="7970" max="7970" width="7.81640625" style="79" customWidth="1"/>
    <col min="7971" max="7971" width="5.453125" style="79" customWidth="1"/>
    <col min="7972" max="8001" width="3.26953125" style="79" customWidth="1"/>
    <col min="8002" max="8004" width="5.7265625" style="79" customWidth="1"/>
    <col min="8005" max="8005" width="8.26953125" style="79" customWidth="1"/>
    <col min="8006" max="8183" width="11.453125" style="79"/>
    <col min="8184" max="8184" width="10.54296875" style="79" customWidth="1"/>
    <col min="8185" max="8185" width="3.81640625" style="79" customWidth="1"/>
    <col min="8186" max="8186" width="16.7265625" style="79" customWidth="1"/>
    <col min="8187" max="8187" width="7.54296875" style="79" customWidth="1"/>
    <col min="8188" max="8188" width="5.26953125" style="79" customWidth="1"/>
    <col min="8189" max="8189" width="6.7265625" style="79" customWidth="1"/>
    <col min="8190" max="8190" width="6.54296875" style="79" customWidth="1"/>
    <col min="8191" max="8220" width="3.26953125" style="79" customWidth="1"/>
    <col min="8221" max="8221" width="5.7265625" style="79" customWidth="1"/>
    <col min="8222" max="8222" width="0.81640625" style="79" customWidth="1"/>
    <col min="8223" max="8223" width="10.7265625" style="79" customWidth="1"/>
    <col min="8224" max="8224" width="4.1796875" style="79" customWidth="1"/>
    <col min="8225" max="8225" width="16.7265625" style="79" customWidth="1"/>
    <col min="8226" max="8226" width="7.81640625" style="79" customWidth="1"/>
    <col min="8227" max="8227" width="5.453125" style="79" customWidth="1"/>
    <col min="8228" max="8257" width="3.26953125" style="79" customWidth="1"/>
    <col min="8258" max="8260" width="5.7265625" style="79" customWidth="1"/>
    <col min="8261" max="8261" width="8.26953125" style="79" customWidth="1"/>
    <col min="8262" max="8439" width="11.453125" style="79"/>
    <col min="8440" max="8440" width="10.54296875" style="79" customWidth="1"/>
    <col min="8441" max="8441" width="3.81640625" style="79" customWidth="1"/>
    <col min="8442" max="8442" width="16.7265625" style="79" customWidth="1"/>
    <col min="8443" max="8443" width="7.54296875" style="79" customWidth="1"/>
    <col min="8444" max="8444" width="5.26953125" style="79" customWidth="1"/>
    <col min="8445" max="8445" width="6.7265625" style="79" customWidth="1"/>
    <col min="8446" max="8446" width="6.54296875" style="79" customWidth="1"/>
    <col min="8447" max="8476" width="3.26953125" style="79" customWidth="1"/>
    <col min="8477" max="8477" width="5.7265625" style="79" customWidth="1"/>
    <col min="8478" max="8478" width="0.81640625" style="79" customWidth="1"/>
    <col min="8479" max="8479" width="10.7265625" style="79" customWidth="1"/>
    <col min="8480" max="8480" width="4.1796875" style="79" customWidth="1"/>
    <col min="8481" max="8481" width="16.7265625" style="79" customWidth="1"/>
    <col min="8482" max="8482" width="7.81640625" style="79" customWidth="1"/>
    <col min="8483" max="8483" width="5.453125" style="79" customWidth="1"/>
    <col min="8484" max="8513" width="3.26953125" style="79" customWidth="1"/>
    <col min="8514" max="8516" width="5.7265625" style="79" customWidth="1"/>
    <col min="8517" max="8517" width="8.26953125" style="79" customWidth="1"/>
    <col min="8518" max="8695" width="11.453125" style="79"/>
    <col min="8696" max="8696" width="10.54296875" style="79" customWidth="1"/>
    <col min="8697" max="8697" width="3.81640625" style="79" customWidth="1"/>
    <col min="8698" max="8698" width="16.7265625" style="79" customWidth="1"/>
    <col min="8699" max="8699" width="7.54296875" style="79" customWidth="1"/>
    <col min="8700" max="8700" width="5.26953125" style="79" customWidth="1"/>
    <col min="8701" max="8701" width="6.7265625" style="79" customWidth="1"/>
    <col min="8702" max="8702" width="6.54296875" style="79" customWidth="1"/>
    <col min="8703" max="8732" width="3.26953125" style="79" customWidth="1"/>
    <col min="8733" max="8733" width="5.7265625" style="79" customWidth="1"/>
    <col min="8734" max="8734" width="0.81640625" style="79" customWidth="1"/>
    <col min="8735" max="8735" width="10.7265625" style="79" customWidth="1"/>
    <col min="8736" max="8736" width="4.1796875" style="79" customWidth="1"/>
    <col min="8737" max="8737" width="16.7265625" style="79" customWidth="1"/>
    <col min="8738" max="8738" width="7.81640625" style="79" customWidth="1"/>
    <col min="8739" max="8739" width="5.453125" style="79" customWidth="1"/>
    <col min="8740" max="8769" width="3.26953125" style="79" customWidth="1"/>
    <col min="8770" max="8772" width="5.7265625" style="79" customWidth="1"/>
    <col min="8773" max="8773" width="8.26953125" style="79" customWidth="1"/>
    <col min="8774" max="8951" width="11.453125" style="79"/>
    <col min="8952" max="8952" width="10.54296875" style="79" customWidth="1"/>
    <col min="8953" max="8953" width="3.81640625" style="79" customWidth="1"/>
    <col min="8954" max="8954" width="16.7265625" style="79" customWidth="1"/>
    <col min="8955" max="8955" width="7.54296875" style="79" customWidth="1"/>
    <col min="8956" max="8956" width="5.26953125" style="79" customWidth="1"/>
    <col min="8957" max="8957" width="6.7265625" style="79" customWidth="1"/>
    <col min="8958" max="8958" width="6.54296875" style="79" customWidth="1"/>
    <col min="8959" max="8988" width="3.26953125" style="79" customWidth="1"/>
    <col min="8989" max="8989" width="5.7265625" style="79" customWidth="1"/>
    <col min="8990" max="8990" width="0.81640625" style="79" customWidth="1"/>
    <col min="8991" max="8991" width="10.7265625" style="79" customWidth="1"/>
    <col min="8992" max="8992" width="4.1796875" style="79" customWidth="1"/>
    <col min="8993" max="8993" width="16.7265625" style="79" customWidth="1"/>
    <col min="8994" max="8994" width="7.81640625" style="79" customWidth="1"/>
    <col min="8995" max="8995" width="5.453125" style="79" customWidth="1"/>
    <col min="8996" max="9025" width="3.26953125" style="79" customWidth="1"/>
    <col min="9026" max="9028" width="5.7265625" style="79" customWidth="1"/>
    <col min="9029" max="9029" width="8.26953125" style="79" customWidth="1"/>
    <col min="9030" max="9207" width="11.453125" style="79"/>
    <col min="9208" max="9208" width="10.54296875" style="79" customWidth="1"/>
    <col min="9209" max="9209" width="3.81640625" style="79" customWidth="1"/>
    <col min="9210" max="9210" width="16.7265625" style="79" customWidth="1"/>
    <col min="9211" max="9211" width="7.54296875" style="79" customWidth="1"/>
    <col min="9212" max="9212" width="5.26953125" style="79" customWidth="1"/>
    <col min="9213" max="9213" width="6.7265625" style="79" customWidth="1"/>
    <col min="9214" max="9214" width="6.54296875" style="79" customWidth="1"/>
    <col min="9215" max="9244" width="3.26953125" style="79" customWidth="1"/>
    <col min="9245" max="9245" width="5.7265625" style="79" customWidth="1"/>
    <col min="9246" max="9246" width="0.81640625" style="79" customWidth="1"/>
    <col min="9247" max="9247" width="10.7265625" style="79" customWidth="1"/>
    <col min="9248" max="9248" width="4.1796875" style="79" customWidth="1"/>
    <col min="9249" max="9249" width="16.7265625" style="79" customWidth="1"/>
    <col min="9250" max="9250" width="7.81640625" style="79" customWidth="1"/>
    <col min="9251" max="9251" width="5.453125" style="79" customWidth="1"/>
    <col min="9252" max="9281" width="3.26953125" style="79" customWidth="1"/>
    <col min="9282" max="9284" width="5.7265625" style="79" customWidth="1"/>
    <col min="9285" max="9285" width="8.26953125" style="79" customWidth="1"/>
    <col min="9286" max="9463" width="11.453125" style="79"/>
    <col min="9464" max="9464" width="10.54296875" style="79" customWidth="1"/>
    <col min="9465" max="9465" width="3.81640625" style="79" customWidth="1"/>
    <col min="9466" max="9466" width="16.7265625" style="79" customWidth="1"/>
    <col min="9467" max="9467" width="7.54296875" style="79" customWidth="1"/>
    <col min="9468" max="9468" width="5.26953125" style="79" customWidth="1"/>
    <col min="9469" max="9469" width="6.7265625" style="79" customWidth="1"/>
    <col min="9470" max="9470" width="6.54296875" style="79" customWidth="1"/>
    <col min="9471" max="9500" width="3.26953125" style="79" customWidth="1"/>
    <col min="9501" max="9501" width="5.7265625" style="79" customWidth="1"/>
    <col min="9502" max="9502" width="0.81640625" style="79" customWidth="1"/>
    <col min="9503" max="9503" width="10.7265625" style="79" customWidth="1"/>
    <col min="9504" max="9504" width="4.1796875" style="79" customWidth="1"/>
    <col min="9505" max="9505" width="16.7265625" style="79" customWidth="1"/>
    <col min="9506" max="9506" width="7.81640625" style="79" customWidth="1"/>
    <col min="9507" max="9507" width="5.453125" style="79" customWidth="1"/>
    <col min="9508" max="9537" width="3.26953125" style="79" customWidth="1"/>
    <col min="9538" max="9540" width="5.7265625" style="79" customWidth="1"/>
    <col min="9541" max="9541" width="8.26953125" style="79" customWidth="1"/>
    <col min="9542" max="9719" width="11.453125" style="79"/>
    <col min="9720" max="9720" width="10.54296875" style="79" customWidth="1"/>
    <col min="9721" max="9721" width="3.81640625" style="79" customWidth="1"/>
    <col min="9722" max="9722" width="16.7265625" style="79" customWidth="1"/>
    <col min="9723" max="9723" width="7.54296875" style="79" customWidth="1"/>
    <col min="9724" max="9724" width="5.26953125" style="79" customWidth="1"/>
    <col min="9725" max="9725" width="6.7265625" style="79" customWidth="1"/>
    <col min="9726" max="9726" width="6.54296875" style="79" customWidth="1"/>
    <col min="9727" max="9756" width="3.26953125" style="79" customWidth="1"/>
    <col min="9757" max="9757" width="5.7265625" style="79" customWidth="1"/>
    <col min="9758" max="9758" width="0.81640625" style="79" customWidth="1"/>
    <col min="9759" max="9759" width="10.7265625" style="79" customWidth="1"/>
    <col min="9760" max="9760" width="4.1796875" style="79" customWidth="1"/>
    <col min="9761" max="9761" width="16.7265625" style="79" customWidth="1"/>
    <col min="9762" max="9762" width="7.81640625" style="79" customWidth="1"/>
    <col min="9763" max="9763" width="5.453125" style="79" customWidth="1"/>
    <col min="9764" max="9793" width="3.26953125" style="79" customWidth="1"/>
    <col min="9794" max="9796" width="5.7265625" style="79" customWidth="1"/>
    <col min="9797" max="9797" width="8.26953125" style="79" customWidth="1"/>
    <col min="9798" max="9975" width="11.453125" style="79"/>
    <col min="9976" max="9976" width="10.54296875" style="79" customWidth="1"/>
    <col min="9977" max="9977" width="3.81640625" style="79" customWidth="1"/>
    <col min="9978" max="9978" width="16.7265625" style="79" customWidth="1"/>
    <col min="9979" max="9979" width="7.54296875" style="79" customWidth="1"/>
    <col min="9980" max="9980" width="5.26953125" style="79" customWidth="1"/>
    <col min="9981" max="9981" width="6.7265625" style="79" customWidth="1"/>
    <col min="9982" max="9982" width="6.54296875" style="79" customWidth="1"/>
    <col min="9983" max="10012" width="3.26953125" style="79" customWidth="1"/>
    <col min="10013" max="10013" width="5.7265625" style="79" customWidth="1"/>
    <col min="10014" max="10014" width="0.81640625" style="79" customWidth="1"/>
    <col min="10015" max="10015" width="10.7265625" style="79" customWidth="1"/>
    <col min="10016" max="10016" width="4.1796875" style="79" customWidth="1"/>
    <col min="10017" max="10017" width="16.7265625" style="79" customWidth="1"/>
    <col min="10018" max="10018" width="7.81640625" style="79" customWidth="1"/>
    <col min="10019" max="10019" width="5.453125" style="79" customWidth="1"/>
    <col min="10020" max="10049" width="3.26953125" style="79" customWidth="1"/>
    <col min="10050" max="10052" width="5.7265625" style="79" customWidth="1"/>
    <col min="10053" max="10053" width="8.26953125" style="79" customWidth="1"/>
    <col min="10054" max="10231" width="11.453125" style="79"/>
    <col min="10232" max="10232" width="10.54296875" style="79" customWidth="1"/>
    <col min="10233" max="10233" width="3.81640625" style="79" customWidth="1"/>
    <col min="10234" max="10234" width="16.7265625" style="79" customWidth="1"/>
    <col min="10235" max="10235" width="7.54296875" style="79" customWidth="1"/>
    <col min="10236" max="10236" width="5.26953125" style="79" customWidth="1"/>
    <col min="10237" max="10237" width="6.7265625" style="79" customWidth="1"/>
    <col min="10238" max="10238" width="6.54296875" style="79" customWidth="1"/>
    <col min="10239" max="10268" width="3.26953125" style="79" customWidth="1"/>
    <col min="10269" max="10269" width="5.7265625" style="79" customWidth="1"/>
    <col min="10270" max="10270" width="0.81640625" style="79" customWidth="1"/>
    <col min="10271" max="10271" width="10.7265625" style="79" customWidth="1"/>
    <col min="10272" max="10272" width="4.1796875" style="79" customWidth="1"/>
    <col min="10273" max="10273" width="16.7265625" style="79" customWidth="1"/>
    <col min="10274" max="10274" width="7.81640625" style="79" customWidth="1"/>
    <col min="10275" max="10275" width="5.453125" style="79" customWidth="1"/>
    <col min="10276" max="10305" width="3.26953125" style="79" customWidth="1"/>
    <col min="10306" max="10308" width="5.7265625" style="79" customWidth="1"/>
    <col min="10309" max="10309" width="8.26953125" style="79" customWidth="1"/>
    <col min="10310" max="10487" width="11.453125" style="79"/>
    <col min="10488" max="10488" width="10.54296875" style="79" customWidth="1"/>
    <col min="10489" max="10489" width="3.81640625" style="79" customWidth="1"/>
    <col min="10490" max="10490" width="16.7265625" style="79" customWidth="1"/>
    <col min="10491" max="10491" width="7.54296875" style="79" customWidth="1"/>
    <col min="10492" max="10492" width="5.26953125" style="79" customWidth="1"/>
    <col min="10493" max="10493" width="6.7265625" style="79" customWidth="1"/>
    <col min="10494" max="10494" width="6.54296875" style="79" customWidth="1"/>
    <col min="10495" max="10524" width="3.26953125" style="79" customWidth="1"/>
    <col min="10525" max="10525" width="5.7265625" style="79" customWidth="1"/>
    <col min="10526" max="10526" width="0.81640625" style="79" customWidth="1"/>
    <col min="10527" max="10527" width="10.7265625" style="79" customWidth="1"/>
    <col min="10528" max="10528" width="4.1796875" style="79" customWidth="1"/>
    <col min="10529" max="10529" width="16.7265625" style="79" customWidth="1"/>
    <col min="10530" max="10530" width="7.81640625" style="79" customWidth="1"/>
    <col min="10531" max="10531" width="5.453125" style="79" customWidth="1"/>
    <col min="10532" max="10561" width="3.26953125" style="79" customWidth="1"/>
    <col min="10562" max="10564" width="5.7265625" style="79" customWidth="1"/>
    <col min="10565" max="10565" width="8.26953125" style="79" customWidth="1"/>
    <col min="10566" max="10743" width="11.453125" style="79"/>
    <col min="10744" max="10744" width="10.54296875" style="79" customWidth="1"/>
    <col min="10745" max="10745" width="3.81640625" style="79" customWidth="1"/>
    <col min="10746" max="10746" width="16.7265625" style="79" customWidth="1"/>
    <col min="10747" max="10747" width="7.54296875" style="79" customWidth="1"/>
    <col min="10748" max="10748" width="5.26953125" style="79" customWidth="1"/>
    <col min="10749" max="10749" width="6.7265625" style="79" customWidth="1"/>
    <col min="10750" max="10750" width="6.54296875" style="79" customWidth="1"/>
    <col min="10751" max="10780" width="3.26953125" style="79" customWidth="1"/>
    <col min="10781" max="10781" width="5.7265625" style="79" customWidth="1"/>
    <col min="10782" max="10782" width="0.81640625" style="79" customWidth="1"/>
    <col min="10783" max="10783" width="10.7265625" style="79" customWidth="1"/>
    <col min="10784" max="10784" width="4.1796875" style="79" customWidth="1"/>
    <col min="10785" max="10785" width="16.7265625" style="79" customWidth="1"/>
    <col min="10786" max="10786" width="7.81640625" style="79" customWidth="1"/>
    <col min="10787" max="10787" width="5.453125" style="79" customWidth="1"/>
    <col min="10788" max="10817" width="3.26953125" style="79" customWidth="1"/>
    <col min="10818" max="10820" width="5.7265625" style="79" customWidth="1"/>
    <col min="10821" max="10821" width="8.26953125" style="79" customWidth="1"/>
    <col min="10822" max="10999" width="11.453125" style="79"/>
    <col min="11000" max="11000" width="10.54296875" style="79" customWidth="1"/>
    <col min="11001" max="11001" width="3.81640625" style="79" customWidth="1"/>
    <col min="11002" max="11002" width="16.7265625" style="79" customWidth="1"/>
    <col min="11003" max="11003" width="7.54296875" style="79" customWidth="1"/>
    <col min="11004" max="11004" width="5.26953125" style="79" customWidth="1"/>
    <col min="11005" max="11005" width="6.7265625" style="79" customWidth="1"/>
    <col min="11006" max="11006" width="6.54296875" style="79" customWidth="1"/>
    <col min="11007" max="11036" width="3.26953125" style="79" customWidth="1"/>
    <col min="11037" max="11037" width="5.7265625" style="79" customWidth="1"/>
    <col min="11038" max="11038" width="0.81640625" style="79" customWidth="1"/>
    <col min="11039" max="11039" width="10.7265625" style="79" customWidth="1"/>
    <col min="11040" max="11040" width="4.1796875" style="79" customWidth="1"/>
    <col min="11041" max="11041" width="16.7265625" style="79" customWidth="1"/>
    <col min="11042" max="11042" width="7.81640625" style="79" customWidth="1"/>
    <col min="11043" max="11043" width="5.453125" style="79" customWidth="1"/>
    <col min="11044" max="11073" width="3.26953125" style="79" customWidth="1"/>
    <col min="11074" max="11076" width="5.7265625" style="79" customWidth="1"/>
    <col min="11077" max="11077" width="8.26953125" style="79" customWidth="1"/>
    <col min="11078" max="11255" width="11.453125" style="79"/>
    <col min="11256" max="11256" width="10.54296875" style="79" customWidth="1"/>
    <col min="11257" max="11257" width="3.81640625" style="79" customWidth="1"/>
    <col min="11258" max="11258" width="16.7265625" style="79" customWidth="1"/>
    <col min="11259" max="11259" width="7.54296875" style="79" customWidth="1"/>
    <col min="11260" max="11260" width="5.26953125" style="79" customWidth="1"/>
    <col min="11261" max="11261" width="6.7265625" style="79" customWidth="1"/>
    <col min="11262" max="11262" width="6.54296875" style="79" customWidth="1"/>
    <col min="11263" max="11292" width="3.26953125" style="79" customWidth="1"/>
    <col min="11293" max="11293" width="5.7265625" style="79" customWidth="1"/>
    <col min="11294" max="11294" width="0.81640625" style="79" customWidth="1"/>
    <col min="11295" max="11295" width="10.7265625" style="79" customWidth="1"/>
    <col min="11296" max="11296" width="4.1796875" style="79" customWidth="1"/>
    <col min="11297" max="11297" width="16.7265625" style="79" customWidth="1"/>
    <col min="11298" max="11298" width="7.81640625" style="79" customWidth="1"/>
    <col min="11299" max="11299" width="5.453125" style="79" customWidth="1"/>
    <col min="11300" max="11329" width="3.26953125" style="79" customWidth="1"/>
    <col min="11330" max="11332" width="5.7265625" style="79" customWidth="1"/>
    <col min="11333" max="11333" width="8.26953125" style="79" customWidth="1"/>
    <col min="11334" max="11511" width="11.453125" style="79"/>
    <col min="11512" max="11512" width="10.54296875" style="79" customWidth="1"/>
    <col min="11513" max="11513" width="3.81640625" style="79" customWidth="1"/>
    <col min="11514" max="11514" width="16.7265625" style="79" customWidth="1"/>
    <col min="11515" max="11515" width="7.54296875" style="79" customWidth="1"/>
    <col min="11516" max="11516" width="5.26953125" style="79" customWidth="1"/>
    <col min="11517" max="11517" width="6.7265625" style="79" customWidth="1"/>
    <col min="11518" max="11518" width="6.54296875" style="79" customWidth="1"/>
    <col min="11519" max="11548" width="3.26953125" style="79" customWidth="1"/>
    <col min="11549" max="11549" width="5.7265625" style="79" customWidth="1"/>
    <col min="11550" max="11550" width="0.81640625" style="79" customWidth="1"/>
    <col min="11551" max="11551" width="10.7265625" style="79" customWidth="1"/>
    <col min="11552" max="11552" width="4.1796875" style="79" customWidth="1"/>
    <col min="11553" max="11553" width="16.7265625" style="79" customWidth="1"/>
    <col min="11554" max="11554" width="7.81640625" style="79" customWidth="1"/>
    <col min="11555" max="11555" width="5.453125" style="79" customWidth="1"/>
    <col min="11556" max="11585" width="3.26953125" style="79" customWidth="1"/>
    <col min="11586" max="11588" width="5.7265625" style="79" customWidth="1"/>
    <col min="11589" max="11589" width="8.26953125" style="79" customWidth="1"/>
    <col min="11590" max="11767" width="11.453125" style="79"/>
    <col min="11768" max="11768" width="10.54296875" style="79" customWidth="1"/>
    <col min="11769" max="11769" width="3.81640625" style="79" customWidth="1"/>
    <col min="11770" max="11770" width="16.7265625" style="79" customWidth="1"/>
    <col min="11771" max="11771" width="7.54296875" style="79" customWidth="1"/>
    <col min="11772" max="11772" width="5.26953125" style="79" customWidth="1"/>
    <col min="11773" max="11773" width="6.7265625" style="79" customWidth="1"/>
    <col min="11774" max="11774" width="6.54296875" style="79" customWidth="1"/>
    <col min="11775" max="11804" width="3.26953125" style="79" customWidth="1"/>
    <col min="11805" max="11805" width="5.7265625" style="79" customWidth="1"/>
    <col min="11806" max="11806" width="0.81640625" style="79" customWidth="1"/>
    <col min="11807" max="11807" width="10.7265625" style="79" customWidth="1"/>
    <col min="11808" max="11808" width="4.1796875" style="79" customWidth="1"/>
    <col min="11809" max="11809" width="16.7265625" style="79" customWidth="1"/>
    <col min="11810" max="11810" width="7.81640625" style="79" customWidth="1"/>
    <col min="11811" max="11811" width="5.453125" style="79" customWidth="1"/>
    <col min="11812" max="11841" width="3.26953125" style="79" customWidth="1"/>
    <col min="11842" max="11844" width="5.7265625" style="79" customWidth="1"/>
    <col min="11845" max="11845" width="8.26953125" style="79" customWidth="1"/>
    <col min="11846" max="12023" width="11.453125" style="79"/>
    <col min="12024" max="12024" width="10.54296875" style="79" customWidth="1"/>
    <col min="12025" max="12025" width="3.81640625" style="79" customWidth="1"/>
    <col min="12026" max="12026" width="16.7265625" style="79" customWidth="1"/>
    <col min="12027" max="12027" width="7.54296875" style="79" customWidth="1"/>
    <col min="12028" max="12028" width="5.26953125" style="79" customWidth="1"/>
    <col min="12029" max="12029" width="6.7265625" style="79" customWidth="1"/>
    <col min="12030" max="12030" width="6.54296875" style="79" customWidth="1"/>
    <col min="12031" max="12060" width="3.26953125" style="79" customWidth="1"/>
    <col min="12061" max="12061" width="5.7265625" style="79" customWidth="1"/>
    <col min="12062" max="12062" width="0.81640625" style="79" customWidth="1"/>
    <col min="12063" max="12063" width="10.7265625" style="79" customWidth="1"/>
    <col min="12064" max="12064" width="4.1796875" style="79" customWidth="1"/>
    <col min="12065" max="12065" width="16.7265625" style="79" customWidth="1"/>
    <col min="12066" max="12066" width="7.81640625" style="79" customWidth="1"/>
    <col min="12067" max="12067" width="5.453125" style="79" customWidth="1"/>
    <col min="12068" max="12097" width="3.26953125" style="79" customWidth="1"/>
    <col min="12098" max="12100" width="5.7265625" style="79" customWidth="1"/>
    <col min="12101" max="12101" width="8.26953125" style="79" customWidth="1"/>
    <col min="12102" max="12279" width="11.453125" style="79"/>
    <col min="12280" max="12280" width="10.54296875" style="79" customWidth="1"/>
    <col min="12281" max="12281" width="3.81640625" style="79" customWidth="1"/>
    <col min="12282" max="12282" width="16.7265625" style="79" customWidth="1"/>
    <col min="12283" max="12283" width="7.54296875" style="79" customWidth="1"/>
    <col min="12284" max="12284" width="5.26953125" style="79" customWidth="1"/>
    <col min="12285" max="12285" width="6.7265625" style="79" customWidth="1"/>
    <col min="12286" max="12286" width="6.54296875" style="79" customWidth="1"/>
    <col min="12287" max="12316" width="3.26953125" style="79" customWidth="1"/>
    <col min="12317" max="12317" width="5.7265625" style="79" customWidth="1"/>
    <col min="12318" max="12318" width="0.81640625" style="79" customWidth="1"/>
    <col min="12319" max="12319" width="10.7265625" style="79" customWidth="1"/>
    <col min="12320" max="12320" width="4.1796875" style="79" customWidth="1"/>
    <col min="12321" max="12321" width="16.7265625" style="79" customWidth="1"/>
    <col min="12322" max="12322" width="7.81640625" style="79" customWidth="1"/>
    <col min="12323" max="12323" width="5.453125" style="79" customWidth="1"/>
    <col min="12324" max="12353" width="3.26953125" style="79" customWidth="1"/>
    <col min="12354" max="12356" width="5.7265625" style="79" customWidth="1"/>
    <col min="12357" max="12357" width="8.26953125" style="79" customWidth="1"/>
    <col min="12358" max="12535" width="11.453125" style="79"/>
    <col min="12536" max="12536" width="10.54296875" style="79" customWidth="1"/>
    <col min="12537" max="12537" width="3.81640625" style="79" customWidth="1"/>
    <col min="12538" max="12538" width="16.7265625" style="79" customWidth="1"/>
    <col min="12539" max="12539" width="7.54296875" style="79" customWidth="1"/>
    <col min="12540" max="12540" width="5.26953125" style="79" customWidth="1"/>
    <col min="12541" max="12541" width="6.7265625" style="79" customWidth="1"/>
    <col min="12542" max="12542" width="6.54296875" style="79" customWidth="1"/>
    <col min="12543" max="12572" width="3.26953125" style="79" customWidth="1"/>
    <col min="12573" max="12573" width="5.7265625" style="79" customWidth="1"/>
    <col min="12574" max="12574" width="0.81640625" style="79" customWidth="1"/>
    <col min="12575" max="12575" width="10.7265625" style="79" customWidth="1"/>
    <col min="12576" max="12576" width="4.1796875" style="79" customWidth="1"/>
    <col min="12577" max="12577" width="16.7265625" style="79" customWidth="1"/>
    <col min="12578" max="12578" width="7.81640625" style="79" customWidth="1"/>
    <col min="12579" max="12579" width="5.453125" style="79" customWidth="1"/>
    <col min="12580" max="12609" width="3.26953125" style="79" customWidth="1"/>
    <col min="12610" max="12612" width="5.7265625" style="79" customWidth="1"/>
    <col min="12613" max="12613" width="8.26953125" style="79" customWidth="1"/>
    <col min="12614" max="12791" width="11.453125" style="79"/>
    <col min="12792" max="12792" width="10.54296875" style="79" customWidth="1"/>
    <col min="12793" max="12793" width="3.81640625" style="79" customWidth="1"/>
    <col min="12794" max="12794" width="16.7265625" style="79" customWidth="1"/>
    <col min="12795" max="12795" width="7.54296875" style="79" customWidth="1"/>
    <col min="12796" max="12796" width="5.26953125" style="79" customWidth="1"/>
    <col min="12797" max="12797" width="6.7265625" style="79" customWidth="1"/>
    <col min="12798" max="12798" width="6.54296875" style="79" customWidth="1"/>
    <col min="12799" max="12828" width="3.26953125" style="79" customWidth="1"/>
    <col min="12829" max="12829" width="5.7265625" style="79" customWidth="1"/>
    <col min="12830" max="12830" width="0.81640625" style="79" customWidth="1"/>
    <col min="12831" max="12831" width="10.7265625" style="79" customWidth="1"/>
    <col min="12832" max="12832" width="4.1796875" style="79" customWidth="1"/>
    <col min="12833" max="12833" width="16.7265625" style="79" customWidth="1"/>
    <col min="12834" max="12834" width="7.81640625" style="79" customWidth="1"/>
    <col min="12835" max="12835" width="5.453125" style="79" customWidth="1"/>
    <col min="12836" max="12865" width="3.26953125" style="79" customWidth="1"/>
    <col min="12866" max="12868" width="5.7265625" style="79" customWidth="1"/>
    <col min="12869" max="12869" width="8.26953125" style="79" customWidth="1"/>
    <col min="12870" max="13047" width="11.453125" style="79"/>
    <col min="13048" max="13048" width="10.54296875" style="79" customWidth="1"/>
    <col min="13049" max="13049" width="3.81640625" style="79" customWidth="1"/>
    <col min="13050" max="13050" width="16.7265625" style="79" customWidth="1"/>
    <col min="13051" max="13051" width="7.54296875" style="79" customWidth="1"/>
    <col min="13052" max="13052" width="5.26953125" style="79" customWidth="1"/>
    <col min="13053" max="13053" width="6.7265625" style="79" customWidth="1"/>
    <col min="13054" max="13054" width="6.54296875" style="79" customWidth="1"/>
    <col min="13055" max="13084" width="3.26953125" style="79" customWidth="1"/>
    <col min="13085" max="13085" width="5.7265625" style="79" customWidth="1"/>
    <col min="13086" max="13086" width="0.81640625" style="79" customWidth="1"/>
    <col min="13087" max="13087" width="10.7265625" style="79" customWidth="1"/>
    <col min="13088" max="13088" width="4.1796875" style="79" customWidth="1"/>
    <col min="13089" max="13089" width="16.7265625" style="79" customWidth="1"/>
    <col min="13090" max="13090" width="7.81640625" style="79" customWidth="1"/>
    <col min="13091" max="13091" width="5.453125" style="79" customWidth="1"/>
    <col min="13092" max="13121" width="3.26953125" style="79" customWidth="1"/>
    <col min="13122" max="13124" width="5.7265625" style="79" customWidth="1"/>
    <col min="13125" max="13125" width="8.26953125" style="79" customWidth="1"/>
    <col min="13126" max="13303" width="11.453125" style="79"/>
    <col min="13304" max="13304" width="10.54296875" style="79" customWidth="1"/>
    <col min="13305" max="13305" width="3.81640625" style="79" customWidth="1"/>
    <col min="13306" max="13306" width="16.7265625" style="79" customWidth="1"/>
    <col min="13307" max="13307" width="7.54296875" style="79" customWidth="1"/>
    <col min="13308" max="13308" width="5.26953125" style="79" customWidth="1"/>
    <col min="13309" max="13309" width="6.7265625" style="79" customWidth="1"/>
    <col min="13310" max="13310" width="6.54296875" style="79" customWidth="1"/>
    <col min="13311" max="13340" width="3.26953125" style="79" customWidth="1"/>
    <col min="13341" max="13341" width="5.7265625" style="79" customWidth="1"/>
    <col min="13342" max="13342" width="0.81640625" style="79" customWidth="1"/>
    <col min="13343" max="13343" width="10.7265625" style="79" customWidth="1"/>
    <col min="13344" max="13344" width="4.1796875" style="79" customWidth="1"/>
    <col min="13345" max="13345" width="16.7265625" style="79" customWidth="1"/>
    <col min="13346" max="13346" width="7.81640625" style="79" customWidth="1"/>
    <col min="13347" max="13347" width="5.453125" style="79" customWidth="1"/>
    <col min="13348" max="13377" width="3.26953125" style="79" customWidth="1"/>
    <col min="13378" max="13380" width="5.7265625" style="79" customWidth="1"/>
    <col min="13381" max="13381" width="8.26953125" style="79" customWidth="1"/>
    <col min="13382" max="13559" width="11.453125" style="79"/>
    <col min="13560" max="13560" width="10.54296875" style="79" customWidth="1"/>
    <col min="13561" max="13561" width="3.81640625" style="79" customWidth="1"/>
    <col min="13562" max="13562" width="16.7265625" style="79" customWidth="1"/>
    <col min="13563" max="13563" width="7.54296875" style="79" customWidth="1"/>
    <col min="13564" max="13564" width="5.26953125" style="79" customWidth="1"/>
    <col min="13565" max="13565" width="6.7265625" style="79" customWidth="1"/>
    <col min="13566" max="13566" width="6.54296875" style="79" customWidth="1"/>
    <col min="13567" max="13596" width="3.26953125" style="79" customWidth="1"/>
    <col min="13597" max="13597" width="5.7265625" style="79" customWidth="1"/>
    <col min="13598" max="13598" width="0.81640625" style="79" customWidth="1"/>
    <col min="13599" max="13599" width="10.7265625" style="79" customWidth="1"/>
    <col min="13600" max="13600" width="4.1796875" style="79" customWidth="1"/>
    <col min="13601" max="13601" width="16.7265625" style="79" customWidth="1"/>
    <col min="13602" max="13602" width="7.81640625" style="79" customWidth="1"/>
    <col min="13603" max="13603" width="5.453125" style="79" customWidth="1"/>
    <col min="13604" max="13633" width="3.26953125" style="79" customWidth="1"/>
    <col min="13634" max="13636" width="5.7265625" style="79" customWidth="1"/>
    <col min="13637" max="13637" width="8.26953125" style="79" customWidth="1"/>
    <col min="13638" max="13815" width="11.453125" style="79"/>
    <col min="13816" max="13816" width="10.54296875" style="79" customWidth="1"/>
    <col min="13817" max="13817" width="3.81640625" style="79" customWidth="1"/>
    <col min="13818" max="13818" width="16.7265625" style="79" customWidth="1"/>
    <col min="13819" max="13819" width="7.54296875" style="79" customWidth="1"/>
    <col min="13820" max="13820" width="5.26953125" style="79" customWidth="1"/>
    <col min="13821" max="13821" width="6.7265625" style="79" customWidth="1"/>
    <col min="13822" max="13822" width="6.54296875" style="79" customWidth="1"/>
    <col min="13823" max="13852" width="3.26953125" style="79" customWidth="1"/>
    <col min="13853" max="13853" width="5.7265625" style="79" customWidth="1"/>
    <col min="13854" max="13854" width="0.81640625" style="79" customWidth="1"/>
    <col min="13855" max="13855" width="10.7265625" style="79" customWidth="1"/>
    <col min="13856" max="13856" width="4.1796875" style="79" customWidth="1"/>
    <col min="13857" max="13857" width="16.7265625" style="79" customWidth="1"/>
    <col min="13858" max="13858" width="7.81640625" style="79" customWidth="1"/>
    <col min="13859" max="13859" width="5.453125" style="79" customWidth="1"/>
    <col min="13860" max="13889" width="3.26953125" style="79" customWidth="1"/>
    <col min="13890" max="13892" width="5.7265625" style="79" customWidth="1"/>
    <col min="13893" max="13893" width="8.26953125" style="79" customWidth="1"/>
    <col min="13894" max="14071" width="11.453125" style="79"/>
    <col min="14072" max="14072" width="10.54296875" style="79" customWidth="1"/>
    <col min="14073" max="14073" width="3.81640625" style="79" customWidth="1"/>
    <col min="14074" max="14074" width="16.7265625" style="79" customWidth="1"/>
    <col min="14075" max="14075" width="7.54296875" style="79" customWidth="1"/>
    <col min="14076" max="14076" width="5.26953125" style="79" customWidth="1"/>
    <col min="14077" max="14077" width="6.7265625" style="79" customWidth="1"/>
    <col min="14078" max="14078" width="6.54296875" style="79" customWidth="1"/>
    <col min="14079" max="14108" width="3.26953125" style="79" customWidth="1"/>
    <col min="14109" max="14109" width="5.7265625" style="79" customWidth="1"/>
    <col min="14110" max="14110" width="0.81640625" style="79" customWidth="1"/>
    <col min="14111" max="14111" width="10.7265625" style="79" customWidth="1"/>
    <col min="14112" max="14112" width="4.1796875" style="79" customWidth="1"/>
    <col min="14113" max="14113" width="16.7265625" style="79" customWidth="1"/>
    <col min="14114" max="14114" width="7.81640625" style="79" customWidth="1"/>
    <col min="14115" max="14115" width="5.453125" style="79" customWidth="1"/>
    <col min="14116" max="14145" width="3.26953125" style="79" customWidth="1"/>
    <col min="14146" max="14148" width="5.7265625" style="79" customWidth="1"/>
    <col min="14149" max="14149" width="8.26953125" style="79" customWidth="1"/>
    <col min="14150" max="14327" width="11.453125" style="79"/>
    <col min="14328" max="14328" width="10.54296875" style="79" customWidth="1"/>
    <col min="14329" max="14329" width="3.81640625" style="79" customWidth="1"/>
    <col min="14330" max="14330" width="16.7265625" style="79" customWidth="1"/>
    <col min="14331" max="14331" width="7.54296875" style="79" customWidth="1"/>
    <col min="14332" max="14332" width="5.26953125" style="79" customWidth="1"/>
    <col min="14333" max="14333" width="6.7265625" style="79" customWidth="1"/>
    <col min="14334" max="14334" width="6.54296875" style="79" customWidth="1"/>
    <col min="14335" max="14364" width="3.26953125" style="79" customWidth="1"/>
    <col min="14365" max="14365" width="5.7265625" style="79" customWidth="1"/>
    <col min="14366" max="14366" width="0.81640625" style="79" customWidth="1"/>
    <col min="14367" max="14367" width="10.7265625" style="79" customWidth="1"/>
    <col min="14368" max="14368" width="4.1796875" style="79" customWidth="1"/>
    <col min="14369" max="14369" width="16.7265625" style="79" customWidth="1"/>
    <col min="14370" max="14370" width="7.81640625" style="79" customWidth="1"/>
    <col min="14371" max="14371" width="5.453125" style="79" customWidth="1"/>
    <col min="14372" max="14401" width="3.26953125" style="79" customWidth="1"/>
    <col min="14402" max="14404" width="5.7265625" style="79" customWidth="1"/>
    <col min="14405" max="14405" width="8.26953125" style="79" customWidth="1"/>
    <col min="14406" max="14583" width="11.453125" style="79"/>
    <col min="14584" max="14584" width="10.54296875" style="79" customWidth="1"/>
    <col min="14585" max="14585" width="3.81640625" style="79" customWidth="1"/>
    <col min="14586" max="14586" width="16.7265625" style="79" customWidth="1"/>
    <col min="14587" max="14587" width="7.54296875" style="79" customWidth="1"/>
    <col min="14588" max="14588" width="5.26953125" style="79" customWidth="1"/>
    <col min="14589" max="14589" width="6.7265625" style="79" customWidth="1"/>
    <col min="14590" max="14590" width="6.54296875" style="79" customWidth="1"/>
    <col min="14591" max="14620" width="3.26953125" style="79" customWidth="1"/>
    <col min="14621" max="14621" width="5.7265625" style="79" customWidth="1"/>
    <col min="14622" max="14622" width="0.81640625" style="79" customWidth="1"/>
    <col min="14623" max="14623" width="10.7265625" style="79" customWidth="1"/>
    <col min="14624" max="14624" width="4.1796875" style="79" customWidth="1"/>
    <col min="14625" max="14625" width="16.7265625" style="79" customWidth="1"/>
    <col min="14626" max="14626" width="7.81640625" style="79" customWidth="1"/>
    <col min="14627" max="14627" width="5.453125" style="79" customWidth="1"/>
    <col min="14628" max="14657" width="3.26953125" style="79" customWidth="1"/>
    <col min="14658" max="14660" width="5.7265625" style="79" customWidth="1"/>
    <col min="14661" max="14661" width="8.26953125" style="79" customWidth="1"/>
    <col min="14662" max="14839" width="11.453125" style="79"/>
    <col min="14840" max="14840" width="10.54296875" style="79" customWidth="1"/>
    <col min="14841" max="14841" width="3.81640625" style="79" customWidth="1"/>
    <col min="14842" max="14842" width="16.7265625" style="79" customWidth="1"/>
    <col min="14843" max="14843" width="7.54296875" style="79" customWidth="1"/>
    <col min="14844" max="14844" width="5.26953125" style="79" customWidth="1"/>
    <col min="14845" max="14845" width="6.7265625" style="79" customWidth="1"/>
    <col min="14846" max="14846" width="6.54296875" style="79" customWidth="1"/>
    <col min="14847" max="14876" width="3.26953125" style="79" customWidth="1"/>
    <col min="14877" max="14877" width="5.7265625" style="79" customWidth="1"/>
    <col min="14878" max="14878" width="0.81640625" style="79" customWidth="1"/>
    <col min="14879" max="14879" width="10.7265625" style="79" customWidth="1"/>
    <col min="14880" max="14880" width="4.1796875" style="79" customWidth="1"/>
    <col min="14881" max="14881" width="16.7265625" style="79" customWidth="1"/>
    <col min="14882" max="14882" width="7.81640625" style="79" customWidth="1"/>
    <col min="14883" max="14883" width="5.453125" style="79" customWidth="1"/>
    <col min="14884" max="14913" width="3.26953125" style="79" customWidth="1"/>
    <col min="14914" max="14916" width="5.7265625" style="79" customWidth="1"/>
    <col min="14917" max="14917" width="8.26953125" style="79" customWidth="1"/>
    <col min="14918" max="15095" width="11.453125" style="79"/>
    <col min="15096" max="15096" width="10.54296875" style="79" customWidth="1"/>
    <col min="15097" max="15097" width="3.81640625" style="79" customWidth="1"/>
    <col min="15098" max="15098" width="16.7265625" style="79" customWidth="1"/>
    <col min="15099" max="15099" width="7.54296875" style="79" customWidth="1"/>
    <col min="15100" max="15100" width="5.26953125" style="79" customWidth="1"/>
    <col min="15101" max="15101" width="6.7265625" style="79" customWidth="1"/>
    <col min="15102" max="15102" width="6.54296875" style="79" customWidth="1"/>
    <col min="15103" max="15132" width="3.26953125" style="79" customWidth="1"/>
    <col min="15133" max="15133" width="5.7265625" style="79" customWidth="1"/>
    <col min="15134" max="15134" width="0.81640625" style="79" customWidth="1"/>
    <col min="15135" max="15135" width="10.7265625" style="79" customWidth="1"/>
    <col min="15136" max="15136" width="4.1796875" style="79" customWidth="1"/>
    <col min="15137" max="15137" width="16.7265625" style="79" customWidth="1"/>
    <col min="15138" max="15138" width="7.81640625" style="79" customWidth="1"/>
    <col min="15139" max="15139" width="5.453125" style="79" customWidth="1"/>
    <col min="15140" max="15169" width="3.26953125" style="79" customWidth="1"/>
    <col min="15170" max="15172" width="5.7265625" style="79" customWidth="1"/>
    <col min="15173" max="15173" width="8.26953125" style="79" customWidth="1"/>
    <col min="15174" max="15351" width="11.453125" style="79"/>
    <col min="15352" max="15352" width="10.54296875" style="79" customWidth="1"/>
    <col min="15353" max="15353" width="3.81640625" style="79" customWidth="1"/>
    <col min="15354" max="15354" width="16.7265625" style="79" customWidth="1"/>
    <col min="15355" max="15355" width="7.54296875" style="79" customWidth="1"/>
    <col min="15356" max="15356" width="5.26953125" style="79" customWidth="1"/>
    <col min="15357" max="15357" width="6.7265625" style="79" customWidth="1"/>
    <col min="15358" max="15358" width="6.54296875" style="79" customWidth="1"/>
    <col min="15359" max="15388" width="3.26953125" style="79" customWidth="1"/>
    <col min="15389" max="15389" width="5.7265625" style="79" customWidth="1"/>
    <col min="15390" max="15390" width="0.81640625" style="79" customWidth="1"/>
    <col min="15391" max="15391" width="10.7265625" style="79" customWidth="1"/>
    <col min="15392" max="15392" width="4.1796875" style="79" customWidth="1"/>
    <col min="15393" max="15393" width="16.7265625" style="79" customWidth="1"/>
    <col min="15394" max="15394" width="7.81640625" style="79" customWidth="1"/>
    <col min="15395" max="15395" width="5.453125" style="79" customWidth="1"/>
    <col min="15396" max="15425" width="3.26953125" style="79" customWidth="1"/>
    <col min="15426" max="15428" width="5.7265625" style="79" customWidth="1"/>
    <col min="15429" max="15429" width="8.26953125" style="79" customWidth="1"/>
    <col min="15430" max="15607" width="11.453125" style="79"/>
    <col min="15608" max="15608" width="10.54296875" style="79" customWidth="1"/>
    <col min="15609" max="15609" width="3.81640625" style="79" customWidth="1"/>
    <col min="15610" max="15610" width="16.7265625" style="79" customWidth="1"/>
    <col min="15611" max="15611" width="7.54296875" style="79" customWidth="1"/>
    <col min="15612" max="15612" width="5.26953125" style="79" customWidth="1"/>
    <col min="15613" max="15613" width="6.7265625" style="79" customWidth="1"/>
    <col min="15614" max="15614" width="6.54296875" style="79" customWidth="1"/>
    <col min="15615" max="15644" width="3.26953125" style="79" customWidth="1"/>
    <col min="15645" max="15645" width="5.7265625" style="79" customWidth="1"/>
    <col min="15646" max="15646" width="0.81640625" style="79" customWidth="1"/>
    <col min="15647" max="15647" width="10.7265625" style="79" customWidth="1"/>
    <col min="15648" max="15648" width="4.1796875" style="79" customWidth="1"/>
    <col min="15649" max="15649" width="16.7265625" style="79" customWidth="1"/>
    <col min="15650" max="15650" width="7.81640625" style="79" customWidth="1"/>
    <col min="15651" max="15651" width="5.453125" style="79" customWidth="1"/>
    <col min="15652" max="15681" width="3.26953125" style="79" customWidth="1"/>
    <col min="15682" max="15684" width="5.7265625" style="79" customWidth="1"/>
    <col min="15685" max="15685" width="8.26953125" style="79" customWidth="1"/>
    <col min="15686" max="15863" width="11.453125" style="79"/>
    <col min="15864" max="15864" width="10.54296875" style="79" customWidth="1"/>
    <col min="15865" max="15865" width="3.81640625" style="79" customWidth="1"/>
    <col min="15866" max="15866" width="16.7265625" style="79" customWidth="1"/>
    <col min="15867" max="15867" width="7.54296875" style="79" customWidth="1"/>
    <col min="15868" max="15868" width="5.26953125" style="79" customWidth="1"/>
    <col min="15869" max="15869" width="6.7265625" style="79" customWidth="1"/>
    <col min="15870" max="15870" width="6.54296875" style="79" customWidth="1"/>
    <col min="15871" max="15900" width="3.26953125" style="79" customWidth="1"/>
    <col min="15901" max="15901" width="5.7265625" style="79" customWidth="1"/>
    <col min="15902" max="15902" width="0.81640625" style="79" customWidth="1"/>
    <col min="15903" max="15903" width="10.7265625" style="79" customWidth="1"/>
    <col min="15904" max="15904" width="4.1796875" style="79" customWidth="1"/>
    <col min="15905" max="15905" width="16.7265625" style="79" customWidth="1"/>
    <col min="15906" max="15906" width="7.81640625" style="79" customWidth="1"/>
    <col min="15907" max="15907" width="5.453125" style="79" customWidth="1"/>
    <col min="15908" max="15937" width="3.26953125" style="79" customWidth="1"/>
    <col min="15938" max="15940" width="5.7265625" style="79" customWidth="1"/>
    <col min="15941" max="15941" width="8.26953125" style="79" customWidth="1"/>
    <col min="15942" max="16119" width="11.453125" style="79"/>
    <col min="16120" max="16120" width="10.54296875" style="79" customWidth="1"/>
    <col min="16121" max="16121" width="3.81640625" style="79" customWidth="1"/>
    <col min="16122" max="16122" width="16.7265625" style="79" customWidth="1"/>
    <col min="16123" max="16123" width="7.54296875" style="79" customWidth="1"/>
    <col min="16124" max="16124" width="5.26953125" style="79" customWidth="1"/>
    <col min="16125" max="16125" width="6.7265625" style="79" customWidth="1"/>
    <col min="16126" max="16126" width="6.54296875" style="79" customWidth="1"/>
    <col min="16127" max="16156" width="3.26953125" style="79" customWidth="1"/>
    <col min="16157" max="16157" width="5.7265625" style="79" customWidth="1"/>
    <col min="16158" max="16158" width="0.81640625" style="79" customWidth="1"/>
    <col min="16159" max="16159" width="10.7265625" style="79" customWidth="1"/>
    <col min="16160" max="16160" width="4.1796875" style="79" customWidth="1"/>
    <col min="16161" max="16161" width="16.7265625" style="79" customWidth="1"/>
    <col min="16162" max="16162" width="7.81640625" style="79" customWidth="1"/>
    <col min="16163" max="16163" width="5.453125" style="79" customWidth="1"/>
    <col min="16164" max="16193" width="3.26953125" style="79" customWidth="1"/>
    <col min="16194" max="16196" width="5.7265625" style="79" customWidth="1"/>
    <col min="16197" max="16197" width="8.26953125" style="79" customWidth="1"/>
    <col min="16198" max="16384" width="11.453125" style="79"/>
  </cols>
  <sheetData>
    <row r="1" spans="2:69" ht="43.5" customHeight="1"/>
    <row r="2" spans="2:69" s="83" customFormat="1" ht="22.5">
      <c r="B2" s="81" t="s">
        <v>133</v>
      </c>
      <c r="D2" s="84"/>
      <c r="E2" s="84"/>
      <c r="G2" s="84"/>
      <c r="AB2" s="85"/>
      <c r="AC2" s="79"/>
      <c r="AD2" s="79"/>
      <c r="AE2" s="79"/>
      <c r="AF2" s="79"/>
      <c r="AG2" s="79"/>
      <c r="AH2" s="79"/>
      <c r="AI2" s="79"/>
      <c r="AJ2" s="79"/>
      <c r="AK2" s="79"/>
      <c r="AL2" s="79"/>
      <c r="AM2" s="79"/>
      <c r="AN2" s="79"/>
      <c r="AO2" s="79"/>
      <c r="AP2" s="79"/>
      <c r="AQ2" s="79"/>
      <c r="AR2" s="79"/>
      <c r="AS2" s="79"/>
      <c r="AT2" s="79"/>
      <c r="AU2" s="79"/>
      <c r="AV2" s="79"/>
      <c r="AW2" s="79"/>
      <c r="BM2" s="79"/>
      <c r="BN2" s="79"/>
      <c r="BO2" s="79"/>
    </row>
    <row r="3" spans="2:69" s="83" customFormat="1" ht="20">
      <c r="B3" s="200"/>
      <c r="D3" s="84"/>
      <c r="E3" s="84"/>
      <c r="G3" s="84"/>
      <c r="AB3" s="85"/>
      <c r="AE3" s="201"/>
      <c r="AL3" s="84"/>
      <c r="AM3" s="84"/>
      <c r="AN3" s="84"/>
      <c r="AO3" s="84"/>
      <c r="AP3" s="84"/>
      <c r="AQ3" s="84"/>
      <c r="AR3" s="84"/>
      <c r="AS3" s="84"/>
      <c r="BM3" s="79"/>
      <c r="BN3" s="79"/>
      <c r="BO3" s="79"/>
    </row>
    <row r="4" spans="2:69" s="145" customFormat="1" ht="16.5" customHeight="1">
      <c r="B4" s="202"/>
      <c r="C4" s="87" t="s">
        <v>0</v>
      </c>
      <c r="D4" s="68"/>
      <c r="E4" s="69"/>
      <c r="F4" s="70"/>
      <c r="K4" s="203"/>
      <c r="AK4" s="204"/>
      <c r="AL4" s="204"/>
      <c r="AM4" s="204"/>
      <c r="AN4" s="204"/>
      <c r="AO4" s="204"/>
      <c r="AP4" s="204"/>
      <c r="AQ4" s="204"/>
      <c r="AR4" s="204"/>
      <c r="AS4" s="204"/>
      <c r="AT4" s="204"/>
      <c r="AU4" s="204"/>
      <c r="AV4" s="204"/>
      <c r="AW4" s="204"/>
      <c r="AX4" s="204"/>
      <c r="AY4" s="204"/>
      <c r="AZ4" s="204"/>
      <c r="BA4" s="204"/>
      <c r="BB4" s="204"/>
      <c r="BC4" s="204"/>
      <c r="BD4" s="204"/>
      <c r="BE4" s="204"/>
      <c r="BF4" s="204"/>
      <c r="BG4" s="204"/>
    </row>
    <row r="5" spans="2:69" s="88" customFormat="1" ht="12.65" customHeight="1">
      <c r="B5" s="89"/>
      <c r="C5" s="261" t="s">
        <v>1</v>
      </c>
      <c r="D5" s="268"/>
      <c r="E5" s="268"/>
      <c r="F5" s="269"/>
      <c r="K5" s="270" t="s">
        <v>2</v>
      </c>
      <c r="L5" s="271"/>
      <c r="M5" s="271"/>
      <c r="N5" s="271"/>
      <c r="O5" s="272"/>
      <c r="P5" s="273"/>
      <c r="Q5" s="273"/>
      <c r="R5" s="273"/>
      <c r="S5" s="273"/>
      <c r="T5" s="273"/>
      <c r="U5" s="274"/>
      <c r="V5" s="90"/>
      <c r="W5" s="90"/>
      <c r="X5" s="90"/>
      <c r="AB5" s="89"/>
      <c r="AC5" s="105"/>
      <c r="AD5" s="106"/>
      <c r="AE5" s="106"/>
      <c r="AF5" s="120"/>
      <c r="AG5" s="125"/>
      <c r="AH5" s="205"/>
      <c r="AI5" s="97"/>
      <c r="AJ5" s="97"/>
      <c r="AK5" s="98"/>
      <c r="AL5" s="99"/>
      <c r="AM5" s="99"/>
      <c r="AN5" s="98"/>
      <c r="AO5" s="98"/>
      <c r="AP5" s="98"/>
      <c r="AQ5" s="100"/>
      <c r="AR5" s="100"/>
      <c r="AS5" s="100"/>
      <c r="AT5" s="100"/>
      <c r="AU5" s="101"/>
      <c r="AV5" s="101"/>
      <c r="AW5" s="101"/>
      <c r="AX5" s="101"/>
      <c r="AY5" s="101"/>
      <c r="AZ5" s="101"/>
      <c r="BA5" s="101"/>
      <c r="BB5" s="102"/>
      <c r="BC5" s="103"/>
      <c r="BD5" s="103"/>
      <c r="BE5" s="104"/>
      <c r="BF5" s="104"/>
      <c r="BG5" s="104"/>
      <c r="BH5" s="89"/>
      <c r="BI5" s="105"/>
      <c r="BJ5" s="106"/>
      <c r="BK5" s="106"/>
      <c r="BM5" s="89"/>
      <c r="BN5" s="105"/>
      <c r="BO5" s="106"/>
      <c r="BP5" s="106"/>
    </row>
    <row r="6" spans="2:69" s="108" customFormat="1" ht="12.65" customHeight="1">
      <c r="C6" s="242" t="s">
        <v>3</v>
      </c>
      <c r="D6" s="285"/>
      <c r="E6" s="286"/>
      <c r="F6" s="287"/>
      <c r="G6" s="109"/>
      <c r="H6" s="110"/>
      <c r="I6" s="110"/>
      <c r="J6" s="110"/>
      <c r="K6" s="275" t="s">
        <v>4</v>
      </c>
      <c r="L6" s="276"/>
      <c r="M6" s="276"/>
      <c r="N6" s="276"/>
      <c r="O6" s="277"/>
      <c r="P6" s="278"/>
      <c r="Q6" s="278"/>
      <c r="R6" s="278"/>
      <c r="S6" s="278"/>
      <c r="T6" s="278"/>
      <c r="U6" s="279"/>
      <c r="V6" s="110"/>
      <c r="W6" s="110"/>
      <c r="X6" s="110"/>
      <c r="AB6" s="109"/>
      <c r="AC6" s="117"/>
      <c r="AD6" s="117"/>
      <c r="AE6" s="117"/>
      <c r="AF6" s="120"/>
      <c r="AG6" s="125"/>
      <c r="AH6" s="97"/>
      <c r="AI6" s="97"/>
      <c r="AJ6" s="97"/>
      <c r="AK6" s="98"/>
      <c r="AL6" s="101"/>
      <c r="AM6" s="101"/>
      <c r="AN6" s="102"/>
      <c r="AO6" s="102"/>
      <c r="AP6" s="102"/>
      <c r="AQ6" s="100"/>
      <c r="AR6" s="100"/>
      <c r="AS6" s="100"/>
      <c r="AT6" s="100"/>
      <c r="AU6" s="101"/>
      <c r="AV6" s="101"/>
      <c r="AW6" s="101"/>
      <c r="AX6" s="101"/>
      <c r="AY6" s="101"/>
      <c r="AZ6" s="101"/>
      <c r="BA6" s="101"/>
      <c r="BB6" s="102"/>
      <c r="BC6" s="115"/>
      <c r="BD6" s="115"/>
      <c r="BE6" s="116"/>
      <c r="BF6" s="116"/>
      <c r="BG6" s="116"/>
      <c r="BH6" s="109"/>
      <c r="BI6" s="117"/>
      <c r="BJ6" s="117"/>
      <c r="BK6" s="117"/>
      <c r="BM6" s="109"/>
      <c r="BN6" s="117"/>
      <c r="BO6" s="117"/>
      <c r="BP6" s="117"/>
    </row>
    <row r="7" spans="2:69" s="108" customFormat="1" ht="12.65" customHeight="1">
      <c r="C7" s="243" t="s">
        <v>5</v>
      </c>
      <c r="D7" s="262">
        <v>21</v>
      </c>
      <c r="E7" s="244" t="s">
        <v>6</v>
      </c>
      <c r="F7" s="263">
        <v>0</v>
      </c>
      <c r="G7" s="109"/>
      <c r="H7" s="109"/>
      <c r="I7" s="109"/>
      <c r="J7" s="109"/>
      <c r="K7" s="275" t="s">
        <v>7</v>
      </c>
      <c r="L7" s="276"/>
      <c r="M7" s="276"/>
      <c r="N7" s="276"/>
      <c r="O7" s="277"/>
      <c r="P7" s="278"/>
      <c r="Q7" s="278"/>
      <c r="R7" s="278"/>
      <c r="S7" s="278"/>
      <c r="T7" s="278"/>
      <c r="U7" s="279"/>
      <c r="AF7" s="120"/>
      <c r="AG7" s="120"/>
      <c r="AH7" s="120"/>
      <c r="AI7" s="120"/>
      <c r="AJ7" s="120"/>
      <c r="AK7" s="98"/>
      <c r="AL7" s="121"/>
      <c r="AM7" s="121"/>
      <c r="AN7" s="121"/>
      <c r="AO7" s="122"/>
      <c r="AP7" s="122"/>
      <c r="AQ7" s="100"/>
      <c r="AR7" s="100"/>
      <c r="AS7" s="100"/>
      <c r="AT7" s="100"/>
      <c r="AU7" s="101"/>
      <c r="AV7" s="101"/>
      <c r="AW7" s="101"/>
      <c r="AX7" s="101"/>
      <c r="AY7" s="101"/>
      <c r="AZ7" s="101"/>
      <c r="BA7" s="101"/>
      <c r="BB7" s="98"/>
      <c r="BC7" s="116"/>
      <c r="BD7" s="116"/>
      <c r="BE7" s="116"/>
      <c r="BF7" s="116"/>
      <c r="BG7" s="116"/>
    </row>
    <row r="8" spans="2:69" s="108" customFormat="1" ht="12.65" customHeight="1">
      <c r="C8" s="245" t="s">
        <v>8</v>
      </c>
      <c r="D8" s="264"/>
      <c r="E8" s="219"/>
      <c r="F8" s="246"/>
      <c r="G8" s="109"/>
      <c r="H8" s="110"/>
      <c r="K8" s="280" t="s">
        <v>9</v>
      </c>
      <c r="L8" s="281"/>
      <c r="M8" s="281"/>
      <c r="N8" s="281"/>
      <c r="O8" s="282"/>
      <c r="P8" s="283"/>
      <c r="Q8" s="283"/>
      <c r="R8" s="283"/>
      <c r="S8" s="283"/>
      <c r="T8" s="283"/>
      <c r="U8" s="284"/>
      <c r="V8" s="110"/>
      <c r="W8" s="110"/>
      <c r="X8" s="110"/>
      <c r="AF8" s="206"/>
      <c r="AG8" s="125"/>
      <c r="AH8" s="125"/>
      <c r="AI8" s="125"/>
      <c r="AJ8" s="125"/>
      <c r="AK8" s="122"/>
      <c r="AL8" s="126"/>
      <c r="AM8" s="122"/>
      <c r="AN8" s="102"/>
      <c r="AO8" s="98"/>
      <c r="AP8" s="98"/>
      <c r="AQ8" s="100"/>
      <c r="AR8" s="100"/>
      <c r="AS8" s="100"/>
      <c r="AT8" s="100"/>
      <c r="AU8" s="101"/>
      <c r="AV8" s="101"/>
      <c r="AW8" s="101"/>
      <c r="AX8" s="101"/>
      <c r="AY8" s="101"/>
      <c r="AZ8" s="101"/>
      <c r="BA8" s="101"/>
      <c r="BB8" s="102"/>
      <c r="BC8" s="115"/>
      <c r="BD8" s="115"/>
      <c r="BE8" s="116"/>
      <c r="BF8" s="116"/>
      <c r="BG8" s="116"/>
      <c r="BM8" s="123"/>
      <c r="BN8" s="123"/>
      <c r="BO8" s="123"/>
      <c r="BP8" s="123"/>
    </row>
    <row r="9" spans="2:69">
      <c r="BP9" s="127"/>
    </row>
    <row r="10" spans="2:69" s="233" customFormat="1" ht="12.65" customHeight="1">
      <c r="B10" s="239" t="s">
        <v>10</v>
      </c>
      <c r="C10" s="258" t="s">
        <v>11</v>
      </c>
      <c r="D10" s="258" t="s">
        <v>12</v>
      </c>
      <c r="E10" s="258" t="s">
        <v>129</v>
      </c>
      <c r="F10" s="258" t="s">
        <v>13</v>
      </c>
      <c r="G10" s="265" t="s">
        <v>122</v>
      </c>
      <c r="H10" s="295" t="s">
        <v>14</v>
      </c>
      <c r="I10" s="296"/>
      <c r="J10" s="296"/>
      <c r="K10" s="296"/>
      <c r="L10" s="297"/>
      <c r="M10" s="295" t="s">
        <v>15</v>
      </c>
      <c r="N10" s="296"/>
      <c r="O10" s="296"/>
      <c r="P10" s="296"/>
      <c r="Q10" s="298"/>
      <c r="R10" s="295" t="s">
        <v>16</v>
      </c>
      <c r="S10" s="296"/>
      <c r="T10" s="296"/>
      <c r="U10" s="296"/>
      <c r="V10" s="297"/>
      <c r="W10" s="295" t="s">
        <v>17</v>
      </c>
      <c r="X10" s="296"/>
      <c r="Y10" s="296"/>
      <c r="Z10" s="296"/>
      <c r="AA10" s="298"/>
      <c r="AB10" s="292" t="s">
        <v>18</v>
      </c>
      <c r="AC10" s="293"/>
      <c r="AD10" s="293"/>
      <c r="AE10" s="293"/>
      <c r="AF10" s="294"/>
      <c r="AG10" s="292" t="s">
        <v>19</v>
      </c>
      <c r="AH10" s="293"/>
      <c r="AI10" s="293"/>
      <c r="AJ10" s="293"/>
      <c r="AK10" s="294"/>
      <c r="AL10" s="292" t="s">
        <v>20</v>
      </c>
      <c r="AM10" s="293"/>
      <c r="AN10" s="293"/>
      <c r="AO10" s="293"/>
      <c r="AP10" s="294"/>
      <c r="AQ10" s="292" t="s">
        <v>21</v>
      </c>
      <c r="AR10" s="293"/>
      <c r="AS10" s="293"/>
      <c r="AT10" s="293"/>
      <c r="AU10" s="294"/>
      <c r="AV10" s="292" t="s">
        <v>22</v>
      </c>
      <c r="AW10" s="293"/>
      <c r="AX10" s="293"/>
      <c r="AY10" s="293"/>
      <c r="AZ10" s="294"/>
      <c r="BA10" s="292" t="s">
        <v>23</v>
      </c>
      <c r="BB10" s="293"/>
      <c r="BC10" s="293"/>
      <c r="BD10" s="293"/>
      <c r="BE10" s="294"/>
      <c r="BF10" s="292" t="s">
        <v>24</v>
      </c>
      <c r="BG10" s="293"/>
      <c r="BH10" s="293"/>
      <c r="BI10" s="293"/>
      <c r="BJ10" s="294"/>
      <c r="BK10" s="292" t="s">
        <v>25</v>
      </c>
      <c r="BL10" s="293"/>
      <c r="BM10" s="293"/>
      <c r="BN10" s="293"/>
      <c r="BO10" s="294"/>
      <c r="BP10" s="129" t="s">
        <v>125</v>
      </c>
      <c r="BQ10" s="232"/>
    </row>
    <row r="11" spans="2:69" s="131" customFormat="1" ht="12.65" customHeight="1">
      <c r="B11" s="132"/>
      <c r="C11" s="133"/>
      <c r="D11" s="133"/>
      <c r="E11" s="133"/>
      <c r="F11" s="133"/>
      <c r="G11" s="134"/>
      <c r="H11" s="74"/>
      <c r="I11" s="71"/>
      <c r="J11" s="71"/>
      <c r="K11" s="71"/>
      <c r="L11" s="73"/>
      <c r="M11" s="74"/>
      <c r="N11" s="71"/>
      <c r="O11" s="71"/>
      <c r="P11" s="71"/>
      <c r="Q11" s="72"/>
      <c r="R11" s="74"/>
      <c r="S11" s="71"/>
      <c r="T11" s="71"/>
      <c r="U11" s="71"/>
      <c r="V11" s="73"/>
      <c r="W11" s="74"/>
      <c r="X11" s="71"/>
      <c r="Y11" s="71"/>
      <c r="Z11" s="71"/>
      <c r="AA11" s="72"/>
      <c r="AB11" s="74"/>
      <c r="AC11" s="71"/>
      <c r="AD11" s="71"/>
      <c r="AE11" s="71"/>
      <c r="AF11" s="73"/>
      <c r="AG11" s="74"/>
      <c r="AH11" s="71"/>
      <c r="AI11" s="71"/>
      <c r="AJ11" s="71"/>
      <c r="AK11" s="73"/>
      <c r="AL11" s="74"/>
      <c r="AM11" s="71"/>
      <c r="AN11" s="71"/>
      <c r="AO11" s="71"/>
      <c r="AP11" s="73"/>
      <c r="AQ11" s="74"/>
      <c r="AR11" s="71"/>
      <c r="AS11" s="71"/>
      <c r="AT11" s="71"/>
      <c r="AU11" s="73"/>
      <c r="AV11" s="74"/>
      <c r="AW11" s="71"/>
      <c r="AX11" s="71"/>
      <c r="AY11" s="71"/>
      <c r="AZ11" s="73"/>
      <c r="BA11" s="74"/>
      <c r="BB11" s="71"/>
      <c r="BC11" s="71"/>
      <c r="BD11" s="71"/>
      <c r="BE11" s="73"/>
      <c r="BF11" s="74"/>
      <c r="BG11" s="71"/>
      <c r="BH11" s="71"/>
      <c r="BI11" s="71"/>
      <c r="BJ11" s="73"/>
      <c r="BK11" s="74"/>
      <c r="BL11" s="71"/>
      <c r="BM11" s="71"/>
      <c r="BN11" s="71"/>
      <c r="BO11" s="73"/>
      <c r="BP11" s="135">
        <f>COUNT(H11:BO11)</f>
        <v>0</v>
      </c>
    </row>
    <row r="12" spans="2:69" s="136" customFormat="1" ht="2.5" customHeight="1">
      <c r="B12" s="228"/>
      <c r="C12" s="229"/>
      <c r="D12" s="229"/>
      <c r="E12" s="229"/>
      <c r="F12" s="229"/>
      <c r="G12" s="229"/>
      <c r="H12" s="137"/>
      <c r="I12" s="138"/>
      <c r="J12" s="138"/>
      <c r="K12" s="138"/>
      <c r="L12" s="139"/>
      <c r="M12" s="137"/>
      <c r="N12" s="138"/>
      <c r="O12" s="138"/>
      <c r="P12" s="138"/>
      <c r="Q12" s="140"/>
      <c r="R12" s="137"/>
      <c r="S12" s="138"/>
      <c r="T12" s="138"/>
      <c r="U12" s="138"/>
      <c r="V12" s="139"/>
      <c r="W12" s="137"/>
      <c r="X12" s="138"/>
      <c r="Y12" s="138"/>
      <c r="Z12" s="138"/>
      <c r="AA12" s="140"/>
      <c r="AB12" s="137"/>
      <c r="AC12" s="138"/>
      <c r="AD12" s="138"/>
      <c r="AE12" s="138"/>
      <c r="AF12" s="139"/>
      <c r="AG12" s="137"/>
      <c r="AH12" s="138"/>
      <c r="AI12" s="138"/>
      <c r="AJ12" s="138"/>
      <c r="AK12" s="139"/>
      <c r="AL12" s="137"/>
      <c r="AM12" s="138"/>
      <c r="AN12" s="138"/>
      <c r="AO12" s="138"/>
      <c r="AP12" s="139"/>
      <c r="AQ12" s="137"/>
      <c r="AR12" s="138"/>
      <c r="AS12" s="138"/>
      <c r="AT12" s="138"/>
      <c r="AU12" s="139"/>
      <c r="AV12" s="137"/>
      <c r="AW12" s="138"/>
      <c r="AX12" s="138"/>
      <c r="AY12" s="138"/>
      <c r="AZ12" s="139"/>
      <c r="BA12" s="137"/>
      <c r="BB12" s="138"/>
      <c r="BC12" s="138"/>
      <c r="BD12" s="138"/>
      <c r="BE12" s="139"/>
      <c r="BF12" s="137"/>
      <c r="BG12" s="138"/>
      <c r="BH12" s="138"/>
      <c r="BI12" s="138"/>
      <c r="BJ12" s="139"/>
      <c r="BK12" s="137"/>
      <c r="BL12" s="138"/>
      <c r="BM12" s="138"/>
      <c r="BN12" s="138"/>
      <c r="BO12" s="139"/>
      <c r="BP12" s="141"/>
    </row>
    <row r="13" spans="2:69" s="131" customFormat="1" ht="10.5" customHeight="1">
      <c r="B13" s="76"/>
      <c r="C13" s="2"/>
      <c r="D13" s="234"/>
      <c r="E13" s="235"/>
      <c r="F13" s="236"/>
      <c r="G13" s="237"/>
      <c r="H13" s="4"/>
      <c r="I13" s="3"/>
      <c r="J13" s="3"/>
      <c r="K13" s="3"/>
      <c r="L13" s="5"/>
      <c r="M13" s="4"/>
      <c r="N13" s="3"/>
      <c r="O13" s="3"/>
      <c r="P13" s="3"/>
      <c r="Q13" s="6"/>
      <c r="R13" s="4"/>
      <c r="S13" s="3"/>
      <c r="T13" s="3"/>
      <c r="U13" s="3"/>
      <c r="V13" s="5"/>
      <c r="W13" s="4"/>
      <c r="X13" s="3"/>
      <c r="Y13" s="3"/>
      <c r="Z13" s="3"/>
      <c r="AA13" s="6"/>
      <c r="AB13" s="4"/>
      <c r="AC13" s="3"/>
      <c r="AD13" s="3"/>
      <c r="AE13" s="3"/>
      <c r="AF13" s="5"/>
      <c r="AG13" s="4"/>
      <c r="AH13" s="3"/>
      <c r="AI13" s="3"/>
      <c r="AJ13" s="3"/>
      <c r="AK13" s="5"/>
      <c r="AL13" s="3"/>
      <c r="AM13" s="3"/>
      <c r="AN13" s="3"/>
      <c r="AO13" s="3"/>
      <c r="AP13" s="5"/>
      <c r="AQ13" s="4"/>
      <c r="AR13" s="3"/>
      <c r="AS13" s="3"/>
      <c r="AT13" s="3"/>
      <c r="AU13" s="5"/>
      <c r="AV13" s="4"/>
      <c r="AW13" s="3"/>
      <c r="AX13" s="3"/>
      <c r="AY13" s="3"/>
      <c r="AZ13" s="5"/>
      <c r="BA13" s="4"/>
      <c r="BB13" s="3"/>
      <c r="BC13" s="3"/>
      <c r="BD13" s="3"/>
      <c r="BE13" s="5"/>
      <c r="BF13" s="4"/>
      <c r="BG13" s="3"/>
      <c r="BH13" s="3"/>
      <c r="BI13" s="3"/>
      <c r="BJ13" s="5"/>
      <c r="BK13" s="4"/>
      <c r="BL13" s="3"/>
      <c r="BM13" s="3"/>
      <c r="BN13" s="3"/>
      <c r="BO13" s="5"/>
      <c r="BP13" s="144">
        <f>SUM(H13:BO13)</f>
        <v>0</v>
      </c>
    </row>
    <row r="14" spans="2:69" s="131" customFormat="1" ht="10.5" customHeight="1">
      <c r="B14" s="76"/>
      <c r="C14" s="2"/>
      <c r="D14" s="234"/>
      <c r="E14" s="235"/>
      <c r="F14" s="236"/>
      <c r="G14" s="237"/>
      <c r="H14" s="4"/>
      <c r="I14" s="3"/>
      <c r="J14" s="3"/>
      <c r="K14" s="3"/>
      <c r="L14" s="5"/>
      <c r="M14" s="4"/>
      <c r="N14" s="3"/>
      <c r="O14" s="3"/>
      <c r="P14" s="3"/>
      <c r="Q14" s="6"/>
      <c r="R14" s="4"/>
      <c r="S14" s="3"/>
      <c r="T14" s="3"/>
      <c r="U14" s="3"/>
      <c r="V14" s="5"/>
      <c r="W14" s="4"/>
      <c r="X14" s="3"/>
      <c r="Y14" s="3"/>
      <c r="Z14" s="3"/>
      <c r="AA14" s="6"/>
      <c r="AB14" s="4"/>
      <c r="AC14" s="3"/>
      <c r="AD14" s="3"/>
      <c r="AE14" s="3"/>
      <c r="AF14" s="5"/>
      <c r="AG14" s="4"/>
      <c r="AH14" s="3"/>
      <c r="AI14" s="3"/>
      <c r="AJ14" s="3"/>
      <c r="AK14" s="5"/>
      <c r="AL14" s="3"/>
      <c r="AM14" s="3"/>
      <c r="AN14" s="3"/>
      <c r="AO14" s="3"/>
      <c r="AP14" s="5"/>
      <c r="AQ14" s="4"/>
      <c r="AR14" s="3"/>
      <c r="AS14" s="3"/>
      <c r="AT14" s="3"/>
      <c r="AU14" s="5"/>
      <c r="AV14" s="4"/>
      <c r="AW14" s="3"/>
      <c r="AX14" s="3"/>
      <c r="AY14" s="3"/>
      <c r="AZ14" s="5"/>
      <c r="BA14" s="4"/>
      <c r="BB14" s="3"/>
      <c r="BC14" s="3"/>
      <c r="BD14" s="3"/>
      <c r="BE14" s="5"/>
      <c r="BF14" s="4"/>
      <c r="BG14" s="3"/>
      <c r="BH14" s="3"/>
      <c r="BI14" s="3"/>
      <c r="BJ14" s="5"/>
      <c r="BK14" s="4"/>
      <c r="BL14" s="3"/>
      <c r="BM14" s="3"/>
      <c r="BN14" s="3"/>
      <c r="BO14" s="5"/>
      <c r="BP14" s="144">
        <f t="shared" ref="BP14:BP34" si="0">SUM(H14:BO14)</f>
        <v>0</v>
      </c>
    </row>
    <row r="15" spans="2:69" s="131" customFormat="1" ht="10.5" customHeight="1">
      <c r="B15" s="76"/>
      <c r="C15" s="2"/>
      <c r="D15" s="234"/>
      <c r="E15" s="235"/>
      <c r="F15" s="236"/>
      <c r="G15" s="237"/>
      <c r="H15" s="4"/>
      <c r="I15" s="3"/>
      <c r="J15" s="3"/>
      <c r="K15" s="3"/>
      <c r="L15" s="5"/>
      <c r="M15" s="4"/>
      <c r="N15" s="3"/>
      <c r="O15" s="3"/>
      <c r="P15" s="3"/>
      <c r="Q15" s="6"/>
      <c r="R15" s="4"/>
      <c r="S15" s="3"/>
      <c r="T15" s="3"/>
      <c r="U15" s="3"/>
      <c r="V15" s="5"/>
      <c r="W15" s="4"/>
      <c r="X15" s="3"/>
      <c r="Y15" s="3"/>
      <c r="Z15" s="3"/>
      <c r="AA15" s="6"/>
      <c r="AB15" s="4"/>
      <c r="AC15" s="3"/>
      <c r="AD15" s="3"/>
      <c r="AE15" s="3"/>
      <c r="AF15" s="5"/>
      <c r="AG15" s="4"/>
      <c r="AH15" s="3"/>
      <c r="AI15" s="3"/>
      <c r="AJ15" s="3"/>
      <c r="AK15" s="5"/>
      <c r="AL15" s="4"/>
      <c r="AM15" s="3"/>
      <c r="AN15" s="3"/>
      <c r="AO15" s="3"/>
      <c r="AP15" s="5"/>
      <c r="AQ15" s="4"/>
      <c r="AR15" s="3"/>
      <c r="AS15" s="3"/>
      <c r="AT15" s="3"/>
      <c r="AU15" s="5"/>
      <c r="AV15" s="4"/>
      <c r="AW15" s="3"/>
      <c r="AX15" s="3"/>
      <c r="AY15" s="3"/>
      <c r="AZ15" s="5"/>
      <c r="BA15" s="4"/>
      <c r="BB15" s="3"/>
      <c r="BC15" s="3"/>
      <c r="BD15" s="3"/>
      <c r="BE15" s="5"/>
      <c r="BF15" s="4"/>
      <c r="BG15" s="3"/>
      <c r="BH15" s="3"/>
      <c r="BI15" s="3"/>
      <c r="BJ15" s="5"/>
      <c r="BK15" s="4"/>
      <c r="BL15" s="3"/>
      <c r="BM15" s="3"/>
      <c r="BN15" s="3"/>
      <c r="BO15" s="5"/>
      <c r="BP15" s="144">
        <f t="shared" si="0"/>
        <v>0</v>
      </c>
    </row>
    <row r="16" spans="2:69" s="131" customFormat="1" ht="10.5" customHeight="1">
      <c r="B16" s="76"/>
      <c r="C16" s="2"/>
      <c r="D16" s="234"/>
      <c r="E16" s="235"/>
      <c r="F16" s="236"/>
      <c r="G16" s="237"/>
      <c r="H16" s="4"/>
      <c r="I16" s="3"/>
      <c r="J16" s="3"/>
      <c r="K16" s="3"/>
      <c r="L16" s="5"/>
      <c r="M16" s="4"/>
      <c r="N16" s="3"/>
      <c r="O16" s="3"/>
      <c r="P16" s="3"/>
      <c r="Q16" s="6"/>
      <c r="R16" s="4"/>
      <c r="S16" s="3"/>
      <c r="T16" s="3"/>
      <c r="U16" s="3"/>
      <c r="V16" s="5"/>
      <c r="W16" s="4"/>
      <c r="X16" s="3"/>
      <c r="Y16" s="3"/>
      <c r="Z16" s="3"/>
      <c r="AA16" s="6"/>
      <c r="AB16" s="4"/>
      <c r="AC16" s="3"/>
      <c r="AD16" s="3"/>
      <c r="AE16" s="3"/>
      <c r="AF16" s="5"/>
      <c r="AG16" s="4"/>
      <c r="AH16" s="3"/>
      <c r="AI16" s="3"/>
      <c r="AJ16" s="3"/>
      <c r="AK16" s="5"/>
      <c r="AL16" s="4"/>
      <c r="AM16" s="3"/>
      <c r="AN16" s="3"/>
      <c r="AO16" s="3"/>
      <c r="AP16" s="5"/>
      <c r="AQ16" s="4"/>
      <c r="AR16" s="3"/>
      <c r="AS16" s="3"/>
      <c r="AT16" s="3"/>
      <c r="AU16" s="5"/>
      <c r="AV16" s="4"/>
      <c r="AW16" s="3"/>
      <c r="AX16" s="3"/>
      <c r="AY16" s="3"/>
      <c r="AZ16" s="5"/>
      <c r="BA16" s="4"/>
      <c r="BB16" s="3"/>
      <c r="BC16" s="3"/>
      <c r="BD16" s="3"/>
      <c r="BE16" s="5"/>
      <c r="BF16" s="4"/>
      <c r="BG16" s="3"/>
      <c r="BH16" s="3"/>
      <c r="BI16" s="3"/>
      <c r="BJ16" s="5"/>
      <c r="BK16" s="4"/>
      <c r="BL16" s="3"/>
      <c r="BM16" s="3"/>
      <c r="BN16" s="3"/>
      <c r="BO16" s="5"/>
      <c r="BP16" s="144">
        <f t="shared" si="0"/>
        <v>0</v>
      </c>
    </row>
    <row r="17" spans="2:68" s="131" customFormat="1" ht="10.5" customHeight="1">
      <c r="B17" s="76"/>
      <c r="C17" s="2"/>
      <c r="D17" s="234"/>
      <c r="E17" s="235"/>
      <c r="F17" s="236"/>
      <c r="G17" s="237"/>
      <c r="H17" s="4"/>
      <c r="I17" s="3"/>
      <c r="J17" s="3"/>
      <c r="K17" s="3"/>
      <c r="L17" s="5"/>
      <c r="M17" s="4"/>
      <c r="N17" s="3"/>
      <c r="O17" s="3"/>
      <c r="P17" s="3"/>
      <c r="Q17" s="6"/>
      <c r="R17" s="4"/>
      <c r="S17" s="3"/>
      <c r="T17" s="3"/>
      <c r="U17" s="3"/>
      <c r="V17" s="5"/>
      <c r="W17" s="4"/>
      <c r="X17" s="3"/>
      <c r="Y17" s="3"/>
      <c r="Z17" s="3"/>
      <c r="AA17" s="6"/>
      <c r="AB17" s="4"/>
      <c r="AC17" s="3"/>
      <c r="AD17" s="3"/>
      <c r="AE17" s="3"/>
      <c r="AF17" s="5"/>
      <c r="AG17" s="4"/>
      <c r="AH17" s="3"/>
      <c r="AI17" s="3"/>
      <c r="AJ17" s="3"/>
      <c r="AK17" s="5"/>
      <c r="AL17" s="4"/>
      <c r="AM17" s="3"/>
      <c r="AN17" s="3"/>
      <c r="AO17" s="3"/>
      <c r="AP17" s="5"/>
      <c r="AQ17" s="4"/>
      <c r="AR17" s="3"/>
      <c r="AS17" s="3"/>
      <c r="AT17" s="3"/>
      <c r="AU17" s="5"/>
      <c r="AV17" s="4"/>
      <c r="AW17" s="3"/>
      <c r="AX17" s="3"/>
      <c r="AY17" s="3"/>
      <c r="AZ17" s="5"/>
      <c r="BA17" s="4"/>
      <c r="BB17" s="3"/>
      <c r="BC17" s="3"/>
      <c r="BD17" s="3"/>
      <c r="BE17" s="5"/>
      <c r="BF17" s="4"/>
      <c r="BG17" s="3"/>
      <c r="BH17" s="3"/>
      <c r="BI17" s="3"/>
      <c r="BJ17" s="5"/>
      <c r="BK17" s="4"/>
      <c r="BL17" s="3"/>
      <c r="BM17" s="3"/>
      <c r="BN17" s="3"/>
      <c r="BO17" s="5"/>
      <c r="BP17" s="144">
        <f t="shared" si="0"/>
        <v>0</v>
      </c>
    </row>
    <row r="18" spans="2:68" s="131" customFormat="1" ht="10.5" customHeight="1">
      <c r="B18" s="76"/>
      <c r="C18" s="2"/>
      <c r="D18" s="234"/>
      <c r="E18" s="235"/>
      <c r="F18" s="236"/>
      <c r="G18" s="237"/>
      <c r="H18" s="4"/>
      <c r="I18" s="3"/>
      <c r="J18" s="3"/>
      <c r="K18" s="3"/>
      <c r="L18" s="5"/>
      <c r="M18" s="4"/>
      <c r="N18" s="3"/>
      <c r="O18" s="3"/>
      <c r="P18" s="3"/>
      <c r="Q18" s="6"/>
      <c r="R18" s="4"/>
      <c r="S18" s="3"/>
      <c r="T18" s="3"/>
      <c r="U18" s="3"/>
      <c r="V18" s="5"/>
      <c r="W18" s="4"/>
      <c r="X18" s="3"/>
      <c r="Y18" s="3"/>
      <c r="Z18" s="3"/>
      <c r="AA18" s="6"/>
      <c r="AB18" s="4"/>
      <c r="AC18" s="3"/>
      <c r="AD18" s="3"/>
      <c r="AE18" s="3"/>
      <c r="AF18" s="5"/>
      <c r="AG18" s="4"/>
      <c r="AH18" s="3"/>
      <c r="AI18" s="3"/>
      <c r="AJ18" s="3"/>
      <c r="AK18" s="5"/>
      <c r="AL18" s="4"/>
      <c r="AM18" s="3"/>
      <c r="AN18" s="3"/>
      <c r="AO18" s="3"/>
      <c r="AP18" s="5"/>
      <c r="AQ18" s="4"/>
      <c r="AR18" s="3"/>
      <c r="AS18" s="3"/>
      <c r="AT18" s="3"/>
      <c r="AU18" s="5"/>
      <c r="AV18" s="4"/>
      <c r="AW18" s="3"/>
      <c r="AX18" s="3"/>
      <c r="AY18" s="3"/>
      <c r="AZ18" s="5"/>
      <c r="BA18" s="4"/>
      <c r="BB18" s="3"/>
      <c r="BC18" s="3"/>
      <c r="BD18" s="3"/>
      <c r="BE18" s="5"/>
      <c r="BF18" s="4"/>
      <c r="BG18" s="3"/>
      <c r="BH18" s="3"/>
      <c r="BI18" s="3"/>
      <c r="BJ18" s="5"/>
      <c r="BK18" s="4"/>
      <c r="BL18" s="3"/>
      <c r="BM18" s="3"/>
      <c r="BN18" s="3"/>
      <c r="BO18" s="5"/>
      <c r="BP18" s="144">
        <f t="shared" si="0"/>
        <v>0</v>
      </c>
    </row>
    <row r="19" spans="2:68" s="131" customFormat="1" ht="10.5" customHeight="1">
      <c r="B19" s="76"/>
      <c r="C19" s="2"/>
      <c r="D19" s="234"/>
      <c r="E19" s="235"/>
      <c r="F19" s="236"/>
      <c r="G19" s="237"/>
      <c r="H19" s="4"/>
      <c r="I19" s="3"/>
      <c r="J19" s="3"/>
      <c r="K19" s="3"/>
      <c r="L19" s="5"/>
      <c r="M19" s="4"/>
      <c r="N19" s="3"/>
      <c r="O19" s="3"/>
      <c r="P19" s="3"/>
      <c r="Q19" s="6"/>
      <c r="R19" s="4"/>
      <c r="S19" s="3"/>
      <c r="T19" s="3"/>
      <c r="U19" s="3"/>
      <c r="V19" s="5"/>
      <c r="W19" s="4"/>
      <c r="X19" s="3"/>
      <c r="Y19" s="3"/>
      <c r="Z19" s="3"/>
      <c r="AA19" s="6"/>
      <c r="AB19" s="4"/>
      <c r="AC19" s="3"/>
      <c r="AD19" s="3"/>
      <c r="AE19" s="3"/>
      <c r="AF19" s="5"/>
      <c r="AG19" s="4"/>
      <c r="AH19" s="3"/>
      <c r="AI19" s="3"/>
      <c r="AJ19" s="3"/>
      <c r="AK19" s="5"/>
      <c r="AL19" s="4"/>
      <c r="AM19" s="3"/>
      <c r="AN19" s="3"/>
      <c r="AO19" s="3"/>
      <c r="AP19" s="5"/>
      <c r="AQ19" s="4"/>
      <c r="AR19" s="3"/>
      <c r="AS19" s="3"/>
      <c r="AT19" s="3"/>
      <c r="AU19" s="5"/>
      <c r="AV19" s="4"/>
      <c r="AW19" s="3"/>
      <c r="AX19" s="3"/>
      <c r="AY19" s="3"/>
      <c r="AZ19" s="5"/>
      <c r="BA19" s="4"/>
      <c r="BB19" s="3"/>
      <c r="BC19" s="3"/>
      <c r="BD19" s="3"/>
      <c r="BE19" s="5"/>
      <c r="BF19" s="4"/>
      <c r="BG19" s="3"/>
      <c r="BH19" s="3"/>
      <c r="BI19" s="3"/>
      <c r="BJ19" s="5"/>
      <c r="BK19" s="4"/>
      <c r="BL19" s="3"/>
      <c r="BM19" s="3"/>
      <c r="BN19" s="3"/>
      <c r="BO19" s="5"/>
      <c r="BP19" s="144">
        <f t="shared" si="0"/>
        <v>0</v>
      </c>
    </row>
    <row r="20" spans="2:68" s="131" customFormat="1" ht="10.5" customHeight="1">
      <c r="B20" s="76"/>
      <c r="C20" s="2"/>
      <c r="D20" s="234"/>
      <c r="E20" s="235"/>
      <c r="F20" s="236"/>
      <c r="G20" s="237"/>
      <c r="H20" s="4"/>
      <c r="I20" s="3"/>
      <c r="J20" s="3"/>
      <c r="K20" s="3"/>
      <c r="L20" s="5"/>
      <c r="M20" s="4"/>
      <c r="N20" s="3"/>
      <c r="O20" s="3"/>
      <c r="P20" s="3"/>
      <c r="Q20" s="6"/>
      <c r="R20" s="4"/>
      <c r="S20" s="3"/>
      <c r="T20" s="3"/>
      <c r="U20" s="3"/>
      <c r="V20" s="5"/>
      <c r="W20" s="4"/>
      <c r="X20" s="3"/>
      <c r="Y20" s="3"/>
      <c r="Z20" s="3"/>
      <c r="AA20" s="6"/>
      <c r="AB20" s="4"/>
      <c r="AC20" s="3"/>
      <c r="AD20" s="3"/>
      <c r="AE20" s="3"/>
      <c r="AF20" s="5"/>
      <c r="AG20" s="4"/>
      <c r="AH20" s="3"/>
      <c r="AI20" s="3"/>
      <c r="AJ20" s="3"/>
      <c r="AK20" s="5"/>
      <c r="AL20" s="4"/>
      <c r="AM20" s="3"/>
      <c r="AN20" s="3"/>
      <c r="AO20" s="3"/>
      <c r="AP20" s="5"/>
      <c r="AQ20" s="4"/>
      <c r="AR20" s="3"/>
      <c r="AS20" s="3"/>
      <c r="AT20" s="3"/>
      <c r="AU20" s="5"/>
      <c r="AV20" s="4"/>
      <c r="AW20" s="3"/>
      <c r="AX20" s="3"/>
      <c r="AY20" s="3"/>
      <c r="AZ20" s="5"/>
      <c r="BA20" s="4"/>
      <c r="BB20" s="3"/>
      <c r="BC20" s="3"/>
      <c r="BD20" s="3"/>
      <c r="BE20" s="5"/>
      <c r="BF20" s="4"/>
      <c r="BG20" s="3"/>
      <c r="BH20" s="3"/>
      <c r="BI20" s="3"/>
      <c r="BJ20" s="5"/>
      <c r="BK20" s="4"/>
      <c r="BL20" s="3"/>
      <c r="BM20" s="3"/>
      <c r="BN20" s="3"/>
      <c r="BO20" s="5"/>
      <c r="BP20" s="144">
        <f t="shared" si="0"/>
        <v>0</v>
      </c>
    </row>
    <row r="21" spans="2:68" s="131" customFormat="1" ht="10.5" customHeight="1">
      <c r="B21" s="76"/>
      <c r="C21" s="2"/>
      <c r="D21" s="234"/>
      <c r="E21" s="235"/>
      <c r="F21" s="236"/>
      <c r="G21" s="237"/>
      <c r="H21" s="4"/>
      <c r="I21" s="3"/>
      <c r="J21" s="3"/>
      <c r="K21" s="3"/>
      <c r="L21" s="5"/>
      <c r="M21" s="4"/>
      <c r="N21" s="3"/>
      <c r="O21" s="3"/>
      <c r="P21" s="3"/>
      <c r="Q21" s="6"/>
      <c r="R21" s="4"/>
      <c r="S21" s="3"/>
      <c r="T21" s="3"/>
      <c r="U21" s="3"/>
      <c r="V21" s="5"/>
      <c r="W21" s="4"/>
      <c r="X21" s="3"/>
      <c r="Y21" s="3"/>
      <c r="Z21" s="3"/>
      <c r="AA21" s="6"/>
      <c r="AB21" s="4"/>
      <c r="AC21" s="3"/>
      <c r="AD21" s="3"/>
      <c r="AE21" s="3"/>
      <c r="AF21" s="5"/>
      <c r="AG21" s="4"/>
      <c r="AH21" s="3"/>
      <c r="AI21" s="3"/>
      <c r="AJ21" s="3"/>
      <c r="AK21" s="5"/>
      <c r="AL21" s="4"/>
      <c r="AM21" s="3"/>
      <c r="AN21" s="3"/>
      <c r="AO21" s="3"/>
      <c r="AP21" s="5"/>
      <c r="AQ21" s="4"/>
      <c r="AR21" s="3"/>
      <c r="AS21" s="3"/>
      <c r="AT21" s="3"/>
      <c r="AU21" s="5"/>
      <c r="AV21" s="4"/>
      <c r="AW21" s="3"/>
      <c r="AX21" s="3"/>
      <c r="AY21" s="3"/>
      <c r="AZ21" s="5"/>
      <c r="BA21" s="4"/>
      <c r="BB21" s="3"/>
      <c r="BC21" s="3"/>
      <c r="BD21" s="3"/>
      <c r="BE21" s="5"/>
      <c r="BF21" s="4"/>
      <c r="BG21" s="3"/>
      <c r="BH21" s="3"/>
      <c r="BI21" s="3"/>
      <c r="BJ21" s="5"/>
      <c r="BK21" s="4"/>
      <c r="BL21" s="3"/>
      <c r="BM21" s="3"/>
      <c r="BN21" s="3"/>
      <c r="BO21" s="5"/>
      <c r="BP21" s="144">
        <f t="shared" si="0"/>
        <v>0</v>
      </c>
    </row>
    <row r="22" spans="2:68" s="131" customFormat="1" ht="10.5" customHeight="1">
      <c r="B22" s="76"/>
      <c r="C22" s="2"/>
      <c r="D22" s="234"/>
      <c r="E22" s="235"/>
      <c r="F22" s="236"/>
      <c r="G22" s="237"/>
      <c r="H22" s="4"/>
      <c r="I22" s="3"/>
      <c r="J22" s="3"/>
      <c r="K22" s="3"/>
      <c r="L22" s="5"/>
      <c r="M22" s="4"/>
      <c r="N22" s="3"/>
      <c r="O22" s="3"/>
      <c r="P22" s="3"/>
      <c r="Q22" s="6"/>
      <c r="R22" s="4"/>
      <c r="S22" s="3"/>
      <c r="T22" s="3"/>
      <c r="U22" s="3"/>
      <c r="V22" s="5"/>
      <c r="W22" s="4"/>
      <c r="X22" s="3"/>
      <c r="Y22" s="3"/>
      <c r="Z22" s="3"/>
      <c r="AA22" s="6"/>
      <c r="AB22" s="4"/>
      <c r="AC22" s="3"/>
      <c r="AD22" s="3"/>
      <c r="AE22" s="3"/>
      <c r="AF22" s="5"/>
      <c r="AG22" s="4"/>
      <c r="AH22" s="3"/>
      <c r="AI22" s="3"/>
      <c r="AJ22" s="3"/>
      <c r="AK22" s="5"/>
      <c r="AL22" s="4"/>
      <c r="AM22" s="3"/>
      <c r="AN22" s="3"/>
      <c r="AO22" s="3"/>
      <c r="AP22" s="5"/>
      <c r="AQ22" s="4"/>
      <c r="AR22" s="3"/>
      <c r="AS22" s="3"/>
      <c r="AT22" s="3"/>
      <c r="AU22" s="5"/>
      <c r="AV22" s="4"/>
      <c r="AW22" s="3"/>
      <c r="AX22" s="3"/>
      <c r="AY22" s="3"/>
      <c r="AZ22" s="5"/>
      <c r="BA22" s="4"/>
      <c r="BB22" s="3"/>
      <c r="BC22" s="3"/>
      <c r="BD22" s="3"/>
      <c r="BE22" s="5"/>
      <c r="BF22" s="4"/>
      <c r="BG22" s="3"/>
      <c r="BH22" s="3"/>
      <c r="BI22" s="3"/>
      <c r="BJ22" s="5"/>
      <c r="BK22" s="4"/>
      <c r="BL22" s="3"/>
      <c r="BM22" s="3"/>
      <c r="BN22" s="3"/>
      <c r="BO22" s="5"/>
      <c r="BP22" s="144">
        <f t="shared" si="0"/>
        <v>0</v>
      </c>
    </row>
    <row r="23" spans="2:68" s="131" customFormat="1" ht="10.5" customHeight="1">
      <c r="B23" s="76"/>
      <c r="C23" s="2"/>
      <c r="D23" s="234"/>
      <c r="E23" s="235"/>
      <c r="F23" s="236"/>
      <c r="G23" s="237"/>
      <c r="H23" s="4"/>
      <c r="I23" s="3"/>
      <c r="J23" s="3"/>
      <c r="K23" s="3"/>
      <c r="L23" s="5"/>
      <c r="M23" s="4"/>
      <c r="N23" s="3"/>
      <c r="O23" s="3"/>
      <c r="P23" s="3"/>
      <c r="Q23" s="6"/>
      <c r="R23" s="4"/>
      <c r="S23" s="3"/>
      <c r="T23" s="3"/>
      <c r="U23" s="3"/>
      <c r="V23" s="5"/>
      <c r="W23" s="4"/>
      <c r="X23" s="3"/>
      <c r="Y23" s="3"/>
      <c r="Z23" s="3"/>
      <c r="AA23" s="6"/>
      <c r="AB23" s="4"/>
      <c r="AC23" s="3"/>
      <c r="AD23" s="3"/>
      <c r="AE23" s="3"/>
      <c r="AF23" s="5"/>
      <c r="AG23" s="4"/>
      <c r="AH23" s="3"/>
      <c r="AI23" s="3"/>
      <c r="AJ23" s="3"/>
      <c r="AK23" s="5"/>
      <c r="AL23" s="4"/>
      <c r="AM23" s="3"/>
      <c r="AN23" s="3"/>
      <c r="AO23" s="3"/>
      <c r="AP23" s="5"/>
      <c r="AQ23" s="4"/>
      <c r="AR23" s="3"/>
      <c r="AS23" s="3"/>
      <c r="AT23" s="3"/>
      <c r="AU23" s="5"/>
      <c r="AV23" s="4"/>
      <c r="AW23" s="3"/>
      <c r="AX23" s="3"/>
      <c r="AY23" s="3"/>
      <c r="AZ23" s="5"/>
      <c r="BA23" s="4"/>
      <c r="BB23" s="3"/>
      <c r="BC23" s="3"/>
      <c r="BD23" s="3"/>
      <c r="BE23" s="5"/>
      <c r="BF23" s="4"/>
      <c r="BG23" s="3"/>
      <c r="BH23" s="3"/>
      <c r="BI23" s="3"/>
      <c r="BJ23" s="5"/>
      <c r="BK23" s="4"/>
      <c r="BL23" s="3"/>
      <c r="BM23" s="3"/>
      <c r="BN23" s="3"/>
      <c r="BO23" s="5"/>
      <c r="BP23" s="144">
        <f t="shared" si="0"/>
        <v>0</v>
      </c>
    </row>
    <row r="24" spans="2:68" s="131" customFormat="1" ht="10.5" customHeight="1">
      <c r="B24" s="76"/>
      <c r="C24" s="2"/>
      <c r="D24" s="234"/>
      <c r="E24" s="235"/>
      <c r="F24" s="236"/>
      <c r="G24" s="237"/>
      <c r="H24" s="4"/>
      <c r="I24" s="3"/>
      <c r="J24" s="3"/>
      <c r="K24" s="3"/>
      <c r="L24" s="5"/>
      <c r="M24" s="4"/>
      <c r="N24" s="3"/>
      <c r="O24" s="3"/>
      <c r="P24" s="3"/>
      <c r="Q24" s="6"/>
      <c r="R24" s="4"/>
      <c r="S24" s="3"/>
      <c r="T24" s="3"/>
      <c r="U24" s="3"/>
      <c r="V24" s="5"/>
      <c r="W24" s="4"/>
      <c r="X24" s="3"/>
      <c r="Y24" s="3"/>
      <c r="Z24" s="3"/>
      <c r="AA24" s="6"/>
      <c r="AB24" s="4"/>
      <c r="AC24" s="3"/>
      <c r="AD24" s="3"/>
      <c r="AE24" s="3"/>
      <c r="AF24" s="5"/>
      <c r="AG24" s="4"/>
      <c r="AH24" s="3"/>
      <c r="AI24" s="3"/>
      <c r="AJ24" s="3"/>
      <c r="AK24" s="5"/>
      <c r="AL24" s="4"/>
      <c r="AM24" s="3"/>
      <c r="AN24" s="3"/>
      <c r="AO24" s="3"/>
      <c r="AP24" s="5"/>
      <c r="AQ24" s="4"/>
      <c r="AR24" s="3"/>
      <c r="AS24" s="3"/>
      <c r="AT24" s="3"/>
      <c r="AU24" s="5"/>
      <c r="AV24" s="4"/>
      <c r="AW24" s="3"/>
      <c r="AX24" s="3"/>
      <c r="AY24" s="3"/>
      <c r="AZ24" s="5"/>
      <c r="BA24" s="4"/>
      <c r="BB24" s="3"/>
      <c r="BC24" s="3"/>
      <c r="BD24" s="3"/>
      <c r="BE24" s="5"/>
      <c r="BF24" s="4"/>
      <c r="BG24" s="3"/>
      <c r="BH24" s="3"/>
      <c r="BI24" s="3"/>
      <c r="BJ24" s="5"/>
      <c r="BK24" s="4"/>
      <c r="BL24" s="3"/>
      <c r="BM24" s="3"/>
      <c r="BN24" s="3"/>
      <c r="BO24" s="5"/>
      <c r="BP24" s="144">
        <f t="shared" si="0"/>
        <v>0</v>
      </c>
    </row>
    <row r="25" spans="2:68" s="131" customFormat="1" ht="10.5" customHeight="1">
      <c r="B25" s="76"/>
      <c r="C25" s="2"/>
      <c r="D25" s="234"/>
      <c r="E25" s="235"/>
      <c r="F25" s="236"/>
      <c r="G25" s="237"/>
      <c r="H25" s="4"/>
      <c r="I25" s="3"/>
      <c r="J25" s="3"/>
      <c r="K25" s="3"/>
      <c r="L25" s="5"/>
      <c r="M25" s="4"/>
      <c r="N25" s="3"/>
      <c r="O25" s="3"/>
      <c r="P25" s="3"/>
      <c r="Q25" s="6"/>
      <c r="R25" s="4"/>
      <c r="S25" s="3"/>
      <c r="T25" s="3"/>
      <c r="U25" s="3"/>
      <c r="V25" s="5"/>
      <c r="W25" s="4"/>
      <c r="X25" s="3"/>
      <c r="Y25" s="3"/>
      <c r="Z25" s="3"/>
      <c r="AA25" s="6"/>
      <c r="AB25" s="4"/>
      <c r="AC25" s="3"/>
      <c r="AD25" s="3"/>
      <c r="AE25" s="3"/>
      <c r="AF25" s="5"/>
      <c r="AG25" s="4"/>
      <c r="AH25" s="3"/>
      <c r="AI25" s="3"/>
      <c r="AJ25" s="3"/>
      <c r="AK25" s="5"/>
      <c r="AL25" s="4"/>
      <c r="AM25" s="3"/>
      <c r="AN25" s="3"/>
      <c r="AO25" s="3"/>
      <c r="AP25" s="5"/>
      <c r="AQ25" s="4"/>
      <c r="AR25" s="3"/>
      <c r="AS25" s="3"/>
      <c r="AT25" s="3"/>
      <c r="AU25" s="5"/>
      <c r="AV25" s="4"/>
      <c r="AW25" s="3"/>
      <c r="AX25" s="3"/>
      <c r="AY25" s="3"/>
      <c r="AZ25" s="5"/>
      <c r="BA25" s="4"/>
      <c r="BB25" s="3"/>
      <c r="BC25" s="3"/>
      <c r="BD25" s="3"/>
      <c r="BE25" s="5"/>
      <c r="BF25" s="4"/>
      <c r="BG25" s="3"/>
      <c r="BH25" s="3"/>
      <c r="BI25" s="3"/>
      <c r="BJ25" s="5"/>
      <c r="BK25" s="4"/>
      <c r="BL25" s="3"/>
      <c r="BM25" s="3"/>
      <c r="BN25" s="3"/>
      <c r="BO25" s="5"/>
      <c r="BP25" s="144">
        <f t="shared" si="0"/>
        <v>0</v>
      </c>
    </row>
    <row r="26" spans="2:68" s="131" customFormat="1" ht="10.5" customHeight="1">
      <c r="B26" s="76"/>
      <c r="C26" s="2"/>
      <c r="D26" s="234"/>
      <c r="E26" s="235"/>
      <c r="F26" s="236"/>
      <c r="G26" s="237"/>
      <c r="H26" s="4"/>
      <c r="I26" s="3"/>
      <c r="J26" s="3"/>
      <c r="K26" s="3"/>
      <c r="L26" s="5"/>
      <c r="M26" s="4"/>
      <c r="N26" s="3"/>
      <c r="O26" s="3"/>
      <c r="P26" s="3"/>
      <c r="Q26" s="6"/>
      <c r="R26" s="4"/>
      <c r="S26" s="3"/>
      <c r="T26" s="3"/>
      <c r="U26" s="3"/>
      <c r="V26" s="5"/>
      <c r="W26" s="4"/>
      <c r="X26" s="3"/>
      <c r="Y26" s="3"/>
      <c r="Z26" s="3"/>
      <c r="AA26" s="6"/>
      <c r="AB26" s="4"/>
      <c r="AC26" s="3"/>
      <c r="AD26" s="3"/>
      <c r="AE26" s="3"/>
      <c r="AF26" s="5"/>
      <c r="AG26" s="4"/>
      <c r="AH26" s="3"/>
      <c r="AI26" s="3"/>
      <c r="AJ26" s="3"/>
      <c r="AK26" s="5"/>
      <c r="AL26" s="4"/>
      <c r="AM26" s="3"/>
      <c r="AN26" s="3"/>
      <c r="AO26" s="3"/>
      <c r="AP26" s="5"/>
      <c r="AQ26" s="4"/>
      <c r="AR26" s="3"/>
      <c r="AS26" s="3"/>
      <c r="AT26" s="3"/>
      <c r="AU26" s="5"/>
      <c r="AV26" s="4"/>
      <c r="AW26" s="3"/>
      <c r="AX26" s="3"/>
      <c r="AY26" s="3"/>
      <c r="AZ26" s="5"/>
      <c r="BA26" s="4"/>
      <c r="BB26" s="3"/>
      <c r="BC26" s="3"/>
      <c r="BD26" s="3"/>
      <c r="BE26" s="5"/>
      <c r="BF26" s="4"/>
      <c r="BG26" s="3"/>
      <c r="BH26" s="3"/>
      <c r="BI26" s="3"/>
      <c r="BJ26" s="5"/>
      <c r="BK26" s="4"/>
      <c r="BL26" s="3"/>
      <c r="BM26" s="3"/>
      <c r="BN26" s="3"/>
      <c r="BO26" s="5"/>
      <c r="BP26" s="144">
        <f t="shared" si="0"/>
        <v>0</v>
      </c>
    </row>
    <row r="27" spans="2:68" s="131" customFormat="1" ht="10.5" customHeight="1">
      <c r="B27" s="76"/>
      <c r="C27" s="2"/>
      <c r="D27" s="234"/>
      <c r="E27" s="235"/>
      <c r="F27" s="236"/>
      <c r="G27" s="237"/>
      <c r="H27" s="4"/>
      <c r="I27" s="3"/>
      <c r="J27" s="3"/>
      <c r="K27" s="3"/>
      <c r="L27" s="5"/>
      <c r="M27" s="4"/>
      <c r="N27" s="3"/>
      <c r="O27" s="3"/>
      <c r="P27" s="3"/>
      <c r="Q27" s="6"/>
      <c r="R27" s="4"/>
      <c r="S27" s="3"/>
      <c r="T27" s="3"/>
      <c r="U27" s="3"/>
      <c r="V27" s="5"/>
      <c r="W27" s="4"/>
      <c r="X27" s="3"/>
      <c r="Y27" s="3"/>
      <c r="Z27" s="3"/>
      <c r="AA27" s="6"/>
      <c r="AB27" s="4"/>
      <c r="AC27" s="3"/>
      <c r="AD27" s="3"/>
      <c r="AE27" s="3"/>
      <c r="AF27" s="5"/>
      <c r="AG27" s="4"/>
      <c r="AH27" s="3"/>
      <c r="AI27" s="3"/>
      <c r="AJ27" s="3"/>
      <c r="AK27" s="5"/>
      <c r="AL27" s="4"/>
      <c r="AM27" s="3"/>
      <c r="AN27" s="3"/>
      <c r="AO27" s="3"/>
      <c r="AP27" s="5"/>
      <c r="AQ27" s="4"/>
      <c r="AR27" s="3"/>
      <c r="AS27" s="3"/>
      <c r="AT27" s="3"/>
      <c r="AU27" s="5"/>
      <c r="AV27" s="4"/>
      <c r="AW27" s="3"/>
      <c r="AX27" s="3"/>
      <c r="AY27" s="3"/>
      <c r="AZ27" s="5"/>
      <c r="BA27" s="4"/>
      <c r="BB27" s="3"/>
      <c r="BC27" s="3"/>
      <c r="BD27" s="3"/>
      <c r="BE27" s="5"/>
      <c r="BF27" s="4"/>
      <c r="BG27" s="3"/>
      <c r="BH27" s="3"/>
      <c r="BI27" s="3"/>
      <c r="BJ27" s="5"/>
      <c r="BK27" s="4"/>
      <c r="BL27" s="3"/>
      <c r="BM27" s="3"/>
      <c r="BN27" s="3"/>
      <c r="BO27" s="5"/>
      <c r="BP27" s="144">
        <f t="shared" si="0"/>
        <v>0</v>
      </c>
    </row>
    <row r="28" spans="2:68" s="131" customFormat="1" ht="10.5" customHeight="1">
      <c r="B28" s="76"/>
      <c r="C28" s="2"/>
      <c r="D28" s="234"/>
      <c r="E28" s="235"/>
      <c r="F28" s="236"/>
      <c r="G28" s="237"/>
      <c r="H28" s="4"/>
      <c r="I28" s="3"/>
      <c r="J28" s="3"/>
      <c r="K28" s="3"/>
      <c r="L28" s="5"/>
      <c r="M28" s="4"/>
      <c r="N28" s="3"/>
      <c r="O28" s="3"/>
      <c r="P28" s="3"/>
      <c r="Q28" s="6"/>
      <c r="R28" s="4"/>
      <c r="S28" s="3"/>
      <c r="T28" s="3"/>
      <c r="U28" s="3"/>
      <c r="V28" s="5"/>
      <c r="W28" s="4"/>
      <c r="X28" s="3"/>
      <c r="Y28" s="3"/>
      <c r="Z28" s="3"/>
      <c r="AA28" s="6"/>
      <c r="AB28" s="4"/>
      <c r="AC28" s="3"/>
      <c r="AD28" s="3"/>
      <c r="AE28" s="3"/>
      <c r="AF28" s="5"/>
      <c r="AG28" s="4"/>
      <c r="AH28" s="3"/>
      <c r="AI28" s="3"/>
      <c r="AJ28" s="3"/>
      <c r="AK28" s="5"/>
      <c r="AL28" s="4"/>
      <c r="AM28" s="3"/>
      <c r="AN28" s="3"/>
      <c r="AO28" s="3"/>
      <c r="AP28" s="5"/>
      <c r="AQ28" s="4"/>
      <c r="AR28" s="3"/>
      <c r="AS28" s="3"/>
      <c r="AT28" s="3"/>
      <c r="AU28" s="5"/>
      <c r="AV28" s="4"/>
      <c r="AW28" s="3"/>
      <c r="AX28" s="3"/>
      <c r="AY28" s="3"/>
      <c r="AZ28" s="5"/>
      <c r="BA28" s="4"/>
      <c r="BB28" s="3"/>
      <c r="BC28" s="3"/>
      <c r="BD28" s="3"/>
      <c r="BE28" s="5"/>
      <c r="BF28" s="4"/>
      <c r="BG28" s="3"/>
      <c r="BH28" s="3"/>
      <c r="BI28" s="3"/>
      <c r="BJ28" s="5"/>
      <c r="BK28" s="4"/>
      <c r="BL28" s="3"/>
      <c r="BM28" s="3"/>
      <c r="BN28" s="3"/>
      <c r="BO28" s="5"/>
      <c r="BP28" s="144">
        <f t="shared" si="0"/>
        <v>0</v>
      </c>
    </row>
    <row r="29" spans="2:68" s="131" customFormat="1" ht="10.5" customHeight="1">
      <c r="B29" s="76"/>
      <c r="C29" s="2"/>
      <c r="D29" s="234"/>
      <c r="E29" s="235"/>
      <c r="F29" s="236"/>
      <c r="G29" s="237"/>
      <c r="H29" s="4"/>
      <c r="I29" s="3"/>
      <c r="J29" s="3"/>
      <c r="K29" s="3"/>
      <c r="L29" s="5"/>
      <c r="M29" s="4"/>
      <c r="N29" s="3"/>
      <c r="O29" s="3"/>
      <c r="P29" s="3"/>
      <c r="Q29" s="6"/>
      <c r="R29" s="4"/>
      <c r="S29" s="3"/>
      <c r="T29" s="3"/>
      <c r="U29" s="3"/>
      <c r="V29" s="5"/>
      <c r="W29" s="4"/>
      <c r="X29" s="3"/>
      <c r="Y29" s="3"/>
      <c r="Z29" s="3"/>
      <c r="AA29" s="6"/>
      <c r="AB29" s="4"/>
      <c r="AC29" s="3"/>
      <c r="AD29" s="3"/>
      <c r="AE29" s="3"/>
      <c r="AF29" s="5"/>
      <c r="AG29" s="4"/>
      <c r="AH29" s="3"/>
      <c r="AI29" s="3"/>
      <c r="AJ29" s="3"/>
      <c r="AK29" s="5"/>
      <c r="AL29" s="4"/>
      <c r="AM29" s="3"/>
      <c r="AN29" s="3"/>
      <c r="AO29" s="3"/>
      <c r="AP29" s="5"/>
      <c r="AQ29" s="4"/>
      <c r="AR29" s="3"/>
      <c r="AS29" s="3"/>
      <c r="AT29" s="3"/>
      <c r="AU29" s="5"/>
      <c r="AV29" s="4"/>
      <c r="AW29" s="3"/>
      <c r="AX29" s="3"/>
      <c r="AY29" s="3"/>
      <c r="AZ29" s="5"/>
      <c r="BA29" s="4"/>
      <c r="BB29" s="3"/>
      <c r="BC29" s="3"/>
      <c r="BD29" s="3"/>
      <c r="BE29" s="5"/>
      <c r="BF29" s="4"/>
      <c r="BG29" s="3"/>
      <c r="BH29" s="3"/>
      <c r="BI29" s="3"/>
      <c r="BJ29" s="5"/>
      <c r="BK29" s="4"/>
      <c r="BL29" s="3"/>
      <c r="BM29" s="3"/>
      <c r="BN29" s="3"/>
      <c r="BO29" s="5"/>
      <c r="BP29" s="144">
        <f t="shared" si="0"/>
        <v>0</v>
      </c>
    </row>
    <row r="30" spans="2:68" s="131" customFormat="1" ht="10.5" customHeight="1">
      <c r="B30" s="76"/>
      <c r="C30" s="2"/>
      <c r="D30" s="234"/>
      <c r="E30" s="235"/>
      <c r="F30" s="236"/>
      <c r="G30" s="237"/>
      <c r="H30" s="4"/>
      <c r="I30" s="3"/>
      <c r="J30" s="3"/>
      <c r="K30" s="3"/>
      <c r="L30" s="5"/>
      <c r="M30" s="4"/>
      <c r="N30" s="3"/>
      <c r="O30" s="3"/>
      <c r="P30" s="3"/>
      <c r="Q30" s="6"/>
      <c r="R30" s="4"/>
      <c r="S30" s="3"/>
      <c r="T30" s="3"/>
      <c r="U30" s="3"/>
      <c r="V30" s="5"/>
      <c r="W30" s="4"/>
      <c r="X30" s="3"/>
      <c r="Y30" s="3"/>
      <c r="Z30" s="3"/>
      <c r="AA30" s="6"/>
      <c r="AB30" s="4"/>
      <c r="AC30" s="3"/>
      <c r="AD30" s="3"/>
      <c r="AE30" s="3"/>
      <c r="AF30" s="5"/>
      <c r="AG30" s="4"/>
      <c r="AH30" s="3"/>
      <c r="AI30" s="3"/>
      <c r="AJ30" s="3"/>
      <c r="AK30" s="5"/>
      <c r="AL30" s="4"/>
      <c r="AM30" s="3"/>
      <c r="AN30" s="3"/>
      <c r="AO30" s="3"/>
      <c r="AP30" s="5"/>
      <c r="AQ30" s="4"/>
      <c r="AR30" s="3"/>
      <c r="AS30" s="3"/>
      <c r="AT30" s="3"/>
      <c r="AU30" s="5"/>
      <c r="AV30" s="4"/>
      <c r="AW30" s="3"/>
      <c r="AX30" s="3"/>
      <c r="AY30" s="3"/>
      <c r="AZ30" s="5"/>
      <c r="BA30" s="4"/>
      <c r="BB30" s="3"/>
      <c r="BC30" s="3"/>
      <c r="BD30" s="3"/>
      <c r="BE30" s="5"/>
      <c r="BF30" s="4"/>
      <c r="BG30" s="3"/>
      <c r="BH30" s="3"/>
      <c r="BI30" s="3"/>
      <c r="BJ30" s="5"/>
      <c r="BK30" s="4"/>
      <c r="BL30" s="3"/>
      <c r="BM30" s="3"/>
      <c r="BN30" s="3"/>
      <c r="BO30" s="5"/>
      <c r="BP30" s="144">
        <f t="shared" si="0"/>
        <v>0</v>
      </c>
    </row>
    <row r="31" spans="2:68" s="131" customFormat="1" ht="10.5" customHeight="1">
      <c r="B31" s="76"/>
      <c r="C31" s="2"/>
      <c r="D31" s="234"/>
      <c r="E31" s="235"/>
      <c r="F31" s="236"/>
      <c r="G31" s="237"/>
      <c r="H31" s="4"/>
      <c r="I31" s="3"/>
      <c r="J31" s="3"/>
      <c r="K31" s="3"/>
      <c r="L31" s="5"/>
      <c r="M31" s="4"/>
      <c r="N31" s="3"/>
      <c r="O31" s="3"/>
      <c r="P31" s="3"/>
      <c r="Q31" s="6"/>
      <c r="R31" s="4"/>
      <c r="S31" s="3"/>
      <c r="T31" s="3"/>
      <c r="U31" s="3"/>
      <c r="V31" s="5"/>
      <c r="W31" s="4"/>
      <c r="X31" s="3"/>
      <c r="Y31" s="3"/>
      <c r="Z31" s="3"/>
      <c r="AA31" s="6"/>
      <c r="AB31" s="4"/>
      <c r="AC31" s="3"/>
      <c r="AD31" s="3"/>
      <c r="AE31" s="3"/>
      <c r="AF31" s="5"/>
      <c r="AG31" s="4"/>
      <c r="AH31" s="3"/>
      <c r="AI31" s="3"/>
      <c r="AJ31" s="3"/>
      <c r="AK31" s="5"/>
      <c r="AL31" s="4"/>
      <c r="AM31" s="3"/>
      <c r="AN31" s="3"/>
      <c r="AO31" s="3"/>
      <c r="AP31" s="5"/>
      <c r="AQ31" s="4"/>
      <c r="AR31" s="3"/>
      <c r="AS31" s="3"/>
      <c r="AT31" s="3"/>
      <c r="AU31" s="5"/>
      <c r="AV31" s="4"/>
      <c r="AW31" s="3"/>
      <c r="AX31" s="3"/>
      <c r="AY31" s="3"/>
      <c r="AZ31" s="5"/>
      <c r="BA31" s="4"/>
      <c r="BB31" s="3"/>
      <c r="BC31" s="3"/>
      <c r="BD31" s="3"/>
      <c r="BE31" s="5"/>
      <c r="BF31" s="4"/>
      <c r="BG31" s="3"/>
      <c r="BH31" s="3"/>
      <c r="BI31" s="3"/>
      <c r="BJ31" s="5"/>
      <c r="BK31" s="4"/>
      <c r="BL31" s="3"/>
      <c r="BM31" s="3"/>
      <c r="BN31" s="3"/>
      <c r="BO31" s="5"/>
      <c r="BP31" s="144">
        <f t="shared" si="0"/>
        <v>0</v>
      </c>
    </row>
    <row r="32" spans="2:68" s="131" customFormat="1" ht="10.5" customHeight="1">
      <c r="B32" s="76"/>
      <c r="C32" s="2"/>
      <c r="D32" s="234"/>
      <c r="E32" s="235"/>
      <c r="F32" s="236"/>
      <c r="G32" s="237"/>
      <c r="H32" s="4"/>
      <c r="I32" s="3"/>
      <c r="J32" s="3"/>
      <c r="K32" s="3"/>
      <c r="L32" s="5"/>
      <c r="M32" s="4"/>
      <c r="N32" s="3"/>
      <c r="O32" s="3"/>
      <c r="P32" s="3"/>
      <c r="Q32" s="6"/>
      <c r="R32" s="4"/>
      <c r="S32" s="3"/>
      <c r="T32" s="3"/>
      <c r="U32" s="3"/>
      <c r="V32" s="5"/>
      <c r="W32" s="4"/>
      <c r="X32" s="3"/>
      <c r="Y32" s="3"/>
      <c r="Z32" s="3"/>
      <c r="AA32" s="6"/>
      <c r="AB32" s="4"/>
      <c r="AC32" s="3"/>
      <c r="AD32" s="3"/>
      <c r="AE32" s="3"/>
      <c r="AF32" s="5"/>
      <c r="AG32" s="4"/>
      <c r="AH32" s="3"/>
      <c r="AI32" s="3"/>
      <c r="AJ32" s="3"/>
      <c r="AK32" s="5"/>
      <c r="AL32" s="4"/>
      <c r="AM32" s="3"/>
      <c r="AN32" s="3"/>
      <c r="AO32" s="3"/>
      <c r="AP32" s="5"/>
      <c r="AQ32" s="4"/>
      <c r="AR32" s="3"/>
      <c r="AS32" s="3"/>
      <c r="AT32" s="3"/>
      <c r="AU32" s="5"/>
      <c r="AV32" s="4"/>
      <c r="AW32" s="3"/>
      <c r="AX32" s="3"/>
      <c r="AY32" s="3"/>
      <c r="AZ32" s="5"/>
      <c r="BA32" s="4"/>
      <c r="BB32" s="3"/>
      <c r="BC32" s="3"/>
      <c r="BD32" s="3"/>
      <c r="BE32" s="5"/>
      <c r="BF32" s="4"/>
      <c r="BG32" s="3"/>
      <c r="BH32" s="3"/>
      <c r="BI32" s="3"/>
      <c r="BJ32" s="5"/>
      <c r="BK32" s="4"/>
      <c r="BL32" s="3"/>
      <c r="BM32" s="3"/>
      <c r="BN32" s="3"/>
      <c r="BO32" s="5"/>
      <c r="BP32" s="144">
        <f t="shared" si="0"/>
        <v>0</v>
      </c>
    </row>
    <row r="33" spans="1:68" s="131" customFormat="1" ht="10.5" customHeight="1">
      <c r="B33" s="76"/>
      <c r="C33" s="2"/>
      <c r="D33" s="234"/>
      <c r="E33" s="235"/>
      <c r="F33" s="236"/>
      <c r="G33" s="237"/>
      <c r="H33" s="4"/>
      <c r="I33" s="3"/>
      <c r="J33" s="3"/>
      <c r="K33" s="3"/>
      <c r="L33" s="5"/>
      <c r="M33" s="4"/>
      <c r="N33" s="3"/>
      <c r="O33" s="3"/>
      <c r="P33" s="3"/>
      <c r="Q33" s="6"/>
      <c r="R33" s="4"/>
      <c r="S33" s="3"/>
      <c r="T33" s="3"/>
      <c r="U33" s="3"/>
      <c r="V33" s="5"/>
      <c r="W33" s="4"/>
      <c r="X33" s="3"/>
      <c r="Y33" s="3"/>
      <c r="Z33" s="3"/>
      <c r="AA33" s="6"/>
      <c r="AB33" s="4"/>
      <c r="AC33" s="3"/>
      <c r="AD33" s="3"/>
      <c r="AE33" s="3"/>
      <c r="AF33" s="5"/>
      <c r="AG33" s="4"/>
      <c r="AH33" s="3"/>
      <c r="AI33" s="3"/>
      <c r="AJ33" s="3"/>
      <c r="AK33" s="5"/>
      <c r="AL33" s="4"/>
      <c r="AM33" s="3"/>
      <c r="AN33" s="3"/>
      <c r="AO33" s="3"/>
      <c r="AP33" s="5"/>
      <c r="AQ33" s="4"/>
      <c r="AR33" s="3"/>
      <c r="AS33" s="3"/>
      <c r="AT33" s="3"/>
      <c r="AU33" s="5"/>
      <c r="AV33" s="4"/>
      <c r="AW33" s="3"/>
      <c r="AX33" s="3"/>
      <c r="AY33" s="3"/>
      <c r="AZ33" s="5"/>
      <c r="BA33" s="4"/>
      <c r="BB33" s="3"/>
      <c r="BC33" s="3"/>
      <c r="BD33" s="3"/>
      <c r="BE33" s="5"/>
      <c r="BF33" s="4"/>
      <c r="BG33" s="3"/>
      <c r="BH33" s="3"/>
      <c r="BI33" s="3"/>
      <c r="BJ33" s="5"/>
      <c r="BK33" s="4"/>
      <c r="BL33" s="3"/>
      <c r="BM33" s="3"/>
      <c r="BN33" s="3"/>
      <c r="BO33" s="5"/>
      <c r="BP33" s="144">
        <f t="shared" si="0"/>
        <v>0</v>
      </c>
    </row>
    <row r="34" spans="1:68" s="131" customFormat="1" ht="10.5" customHeight="1">
      <c r="B34" s="238"/>
      <c r="C34" s="2"/>
      <c r="D34" s="234"/>
      <c r="E34" s="235"/>
      <c r="F34" s="236"/>
      <c r="G34" s="237"/>
      <c r="H34" s="4"/>
      <c r="I34" s="3"/>
      <c r="J34" s="3"/>
      <c r="K34" s="3"/>
      <c r="L34" s="5"/>
      <c r="M34" s="4"/>
      <c r="N34" s="3"/>
      <c r="O34" s="3"/>
      <c r="P34" s="3"/>
      <c r="Q34" s="6"/>
      <c r="R34" s="4"/>
      <c r="S34" s="3"/>
      <c r="T34" s="3"/>
      <c r="U34" s="3"/>
      <c r="V34" s="5"/>
      <c r="W34" s="4"/>
      <c r="X34" s="3"/>
      <c r="Y34" s="3"/>
      <c r="Z34" s="3"/>
      <c r="AA34" s="6"/>
      <c r="AB34" s="4"/>
      <c r="AC34" s="3"/>
      <c r="AD34" s="3"/>
      <c r="AE34" s="3"/>
      <c r="AF34" s="5"/>
      <c r="AG34" s="4"/>
      <c r="AH34" s="3"/>
      <c r="AI34" s="3"/>
      <c r="AJ34" s="3"/>
      <c r="AK34" s="5"/>
      <c r="AL34" s="4"/>
      <c r="AM34" s="3"/>
      <c r="AN34" s="3"/>
      <c r="AO34" s="3"/>
      <c r="AP34" s="5"/>
      <c r="AQ34" s="4"/>
      <c r="AR34" s="3"/>
      <c r="AS34" s="3"/>
      <c r="AT34" s="3"/>
      <c r="AU34" s="5"/>
      <c r="AV34" s="4"/>
      <c r="AW34" s="3"/>
      <c r="AX34" s="3"/>
      <c r="AY34" s="3"/>
      <c r="AZ34" s="5"/>
      <c r="BA34" s="4"/>
      <c r="BB34" s="3"/>
      <c r="BC34" s="3"/>
      <c r="BD34" s="3"/>
      <c r="BE34" s="5"/>
      <c r="BF34" s="4"/>
      <c r="BG34" s="3"/>
      <c r="BH34" s="3"/>
      <c r="BI34" s="3"/>
      <c r="BJ34" s="5"/>
      <c r="BK34" s="4"/>
      <c r="BL34" s="3"/>
      <c r="BM34" s="3"/>
      <c r="BN34" s="3"/>
      <c r="BO34" s="5"/>
      <c r="BP34" s="144">
        <f t="shared" si="0"/>
        <v>0</v>
      </c>
    </row>
    <row r="35" spans="1:68" s="145" customFormat="1" ht="14.15" customHeight="1">
      <c r="A35" s="156"/>
      <c r="B35" s="230"/>
      <c r="C35" s="288" t="s">
        <v>28</v>
      </c>
      <c r="D35" s="289"/>
      <c r="E35" s="289"/>
      <c r="F35" s="289"/>
      <c r="G35" s="289"/>
      <c r="H35" s="152">
        <f t="shared" ref="H35:AM35" si="1">SUM(H13:H34)</f>
        <v>0</v>
      </c>
      <c r="I35" s="148">
        <f t="shared" si="1"/>
        <v>0</v>
      </c>
      <c r="J35" s="148">
        <f t="shared" si="1"/>
        <v>0</v>
      </c>
      <c r="K35" s="148">
        <f t="shared" si="1"/>
        <v>0</v>
      </c>
      <c r="L35" s="154">
        <f t="shared" si="1"/>
        <v>0</v>
      </c>
      <c r="M35" s="152">
        <f t="shared" si="1"/>
        <v>0</v>
      </c>
      <c r="N35" s="148">
        <f t="shared" si="1"/>
        <v>0</v>
      </c>
      <c r="O35" s="148">
        <f t="shared" si="1"/>
        <v>0</v>
      </c>
      <c r="P35" s="148">
        <f t="shared" si="1"/>
        <v>0</v>
      </c>
      <c r="Q35" s="149">
        <f t="shared" si="1"/>
        <v>0</v>
      </c>
      <c r="R35" s="152">
        <f t="shared" si="1"/>
        <v>0</v>
      </c>
      <c r="S35" s="148">
        <f t="shared" si="1"/>
        <v>0</v>
      </c>
      <c r="T35" s="148">
        <f t="shared" si="1"/>
        <v>0</v>
      </c>
      <c r="U35" s="148">
        <f t="shared" si="1"/>
        <v>0</v>
      </c>
      <c r="V35" s="154">
        <f t="shared" si="1"/>
        <v>0</v>
      </c>
      <c r="W35" s="152">
        <f t="shared" si="1"/>
        <v>0</v>
      </c>
      <c r="X35" s="148">
        <f t="shared" si="1"/>
        <v>0</v>
      </c>
      <c r="Y35" s="148">
        <f t="shared" si="1"/>
        <v>0</v>
      </c>
      <c r="Z35" s="148">
        <f t="shared" si="1"/>
        <v>0</v>
      </c>
      <c r="AA35" s="149">
        <f t="shared" si="1"/>
        <v>0</v>
      </c>
      <c r="AB35" s="152">
        <f t="shared" si="1"/>
        <v>0</v>
      </c>
      <c r="AC35" s="148">
        <f t="shared" si="1"/>
        <v>0</v>
      </c>
      <c r="AD35" s="148">
        <f t="shared" si="1"/>
        <v>0</v>
      </c>
      <c r="AE35" s="148">
        <f t="shared" si="1"/>
        <v>0</v>
      </c>
      <c r="AF35" s="154">
        <f t="shared" si="1"/>
        <v>0</v>
      </c>
      <c r="AG35" s="152">
        <f t="shared" si="1"/>
        <v>0</v>
      </c>
      <c r="AH35" s="148">
        <f t="shared" si="1"/>
        <v>0</v>
      </c>
      <c r="AI35" s="148">
        <f t="shared" si="1"/>
        <v>0</v>
      </c>
      <c r="AJ35" s="148">
        <f t="shared" si="1"/>
        <v>0</v>
      </c>
      <c r="AK35" s="154">
        <f t="shared" si="1"/>
        <v>0</v>
      </c>
      <c r="AL35" s="152">
        <f t="shared" si="1"/>
        <v>0</v>
      </c>
      <c r="AM35" s="148">
        <f t="shared" si="1"/>
        <v>0</v>
      </c>
      <c r="AN35" s="148">
        <f t="shared" ref="AN35:BO35" si="2">SUM(AN13:AN34)</f>
        <v>0</v>
      </c>
      <c r="AO35" s="148">
        <f t="shared" si="2"/>
        <v>0</v>
      </c>
      <c r="AP35" s="154">
        <f t="shared" si="2"/>
        <v>0</v>
      </c>
      <c r="AQ35" s="152">
        <f t="shared" si="2"/>
        <v>0</v>
      </c>
      <c r="AR35" s="148">
        <f t="shared" si="2"/>
        <v>0</v>
      </c>
      <c r="AS35" s="148">
        <f t="shared" si="2"/>
        <v>0</v>
      </c>
      <c r="AT35" s="148">
        <f t="shared" si="2"/>
        <v>0</v>
      </c>
      <c r="AU35" s="154">
        <f t="shared" si="2"/>
        <v>0</v>
      </c>
      <c r="AV35" s="152">
        <f t="shared" si="2"/>
        <v>0</v>
      </c>
      <c r="AW35" s="148">
        <f t="shared" si="2"/>
        <v>0</v>
      </c>
      <c r="AX35" s="148">
        <f t="shared" si="2"/>
        <v>0</v>
      </c>
      <c r="AY35" s="148">
        <f t="shared" si="2"/>
        <v>0</v>
      </c>
      <c r="AZ35" s="154">
        <f t="shared" si="2"/>
        <v>0</v>
      </c>
      <c r="BA35" s="152">
        <f t="shared" si="2"/>
        <v>0</v>
      </c>
      <c r="BB35" s="148">
        <f t="shared" si="2"/>
        <v>0</v>
      </c>
      <c r="BC35" s="148">
        <f t="shared" si="2"/>
        <v>0</v>
      </c>
      <c r="BD35" s="148">
        <f t="shared" si="2"/>
        <v>0</v>
      </c>
      <c r="BE35" s="154">
        <f t="shared" si="2"/>
        <v>0</v>
      </c>
      <c r="BF35" s="152">
        <f t="shared" si="2"/>
        <v>0</v>
      </c>
      <c r="BG35" s="148">
        <f t="shared" si="2"/>
        <v>0</v>
      </c>
      <c r="BH35" s="148">
        <f t="shared" si="2"/>
        <v>0</v>
      </c>
      <c r="BI35" s="148">
        <f t="shared" si="2"/>
        <v>0</v>
      </c>
      <c r="BJ35" s="154">
        <f t="shared" si="2"/>
        <v>0</v>
      </c>
      <c r="BK35" s="152">
        <f t="shared" si="2"/>
        <v>0</v>
      </c>
      <c r="BL35" s="148">
        <f t="shared" si="2"/>
        <v>0</v>
      </c>
      <c r="BM35" s="148">
        <f t="shared" si="2"/>
        <v>0</v>
      </c>
      <c r="BN35" s="148">
        <f t="shared" si="2"/>
        <v>0</v>
      </c>
      <c r="BO35" s="154">
        <f t="shared" si="2"/>
        <v>0</v>
      </c>
      <c r="BP35" s="157">
        <f>SUM(H35:BO35)</f>
        <v>0</v>
      </c>
    </row>
    <row r="36" spans="1:68" s="214" customFormat="1" ht="2.5" customHeight="1">
      <c r="A36" s="156"/>
      <c r="B36" s="221"/>
      <c r="C36" s="207"/>
      <c r="D36" s="208"/>
      <c r="E36" s="208"/>
      <c r="F36" s="208"/>
      <c r="G36" s="208"/>
      <c r="H36" s="209"/>
      <c r="I36" s="210"/>
      <c r="J36" s="210"/>
      <c r="K36" s="210"/>
      <c r="L36" s="211"/>
      <c r="M36" s="209"/>
      <c r="N36" s="210"/>
      <c r="O36" s="210"/>
      <c r="P36" s="210"/>
      <c r="Q36" s="212"/>
      <c r="R36" s="209"/>
      <c r="S36" s="210"/>
      <c r="T36" s="210"/>
      <c r="U36" s="210"/>
      <c r="V36" s="211"/>
      <c r="W36" s="209"/>
      <c r="X36" s="210"/>
      <c r="Y36" s="210"/>
      <c r="Z36" s="210"/>
      <c r="AA36" s="212"/>
      <c r="AB36" s="209"/>
      <c r="AC36" s="210"/>
      <c r="AD36" s="210"/>
      <c r="AE36" s="210"/>
      <c r="AF36" s="211"/>
      <c r="AG36" s="209"/>
      <c r="AH36" s="210"/>
      <c r="AI36" s="210"/>
      <c r="AJ36" s="210"/>
      <c r="AK36" s="211"/>
      <c r="AL36" s="209"/>
      <c r="AM36" s="210"/>
      <c r="AN36" s="210"/>
      <c r="AO36" s="210"/>
      <c r="AP36" s="211"/>
      <c r="AQ36" s="209"/>
      <c r="AR36" s="210"/>
      <c r="AS36" s="210"/>
      <c r="AT36" s="210"/>
      <c r="AU36" s="211"/>
      <c r="AV36" s="209"/>
      <c r="AW36" s="210"/>
      <c r="AX36" s="210"/>
      <c r="AY36" s="210"/>
      <c r="AZ36" s="211"/>
      <c r="BA36" s="209"/>
      <c r="BB36" s="210"/>
      <c r="BC36" s="210"/>
      <c r="BD36" s="210"/>
      <c r="BE36" s="211"/>
      <c r="BF36" s="209"/>
      <c r="BG36" s="210"/>
      <c r="BH36" s="210"/>
      <c r="BI36" s="210"/>
      <c r="BJ36" s="211"/>
      <c r="BK36" s="209"/>
      <c r="BL36" s="210"/>
      <c r="BM36" s="210"/>
      <c r="BN36" s="210"/>
      <c r="BO36" s="211"/>
      <c r="BP36" s="213"/>
    </row>
    <row r="37" spans="1:68" s="131" customFormat="1" ht="14.15" customHeight="1">
      <c r="A37" s="158"/>
      <c r="B37" s="231"/>
      <c r="C37" s="290" t="s">
        <v>27</v>
      </c>
      <c r="D37" s="291"/>
      <c r="E37" s="291"/>
      <c r="F37" s="291"/>
      <c r="G37" s="291"/>
      <c r="H37" s="222">
        <f>COUNT(H13:H34)</f>
        <v>0</v>
      </c>
      <c r="I37" s="223">
        <f t="shared" ref="I37:BO37" si="3">COUNT(I13:I34)</f>
        <v>0</v>
      </c>
      <c r="J37" s="224">
        <f t="shared" si="3"/>
        <v>0</v>
      </c>
      <c r="K37" s="225">
        <f t="shared" si="3"/>
        <v>0</v>
      </c>
      <c r="L37" s="225">
        <f t="shared" si="3"/>
        <v>0</v>
      </c>
      <c r="M37" s="222">
        <f t="shared" si="3"/>
        <v>0</v>
      </c>
      <c r="N37" s="223">
        <f t="shared" si="3"/>
        <v>0</v>
      </c>
      <c r="O37" s="224">
        <f t="shared" si="3"/>
        <v>0</v>
      </c>
      <c r="P37" s="225">
        <f t="shared" si="3"/>
        <v>0</v>
      </c>
      <c r="Q37" s="225">
        <f t="shared" si="3"/>
        <v>0</v>
      </c>
      <c r="R37" s="222">
        <f t="shared" si="3"/>
        <v>0</v>
      </c>
      <c r="S37" s="223">
        <f t="shared" si="3"/>
        <v>0</v>
      </c>
      <c r="T37" s="224">
        <f t="shared" si="3"/>
        <v>0</v>
      </c>
      <c r="U37" s="225">
        <f t="shared" si="3"/>
        <v>0</v>
      </c>
      <c r="V37" s="225">
        <f t="shared" si="3"/>
        <v>0</v>
      </c>
      <c r="W37" s="222">
        <f t="shared" si="3"/>
        <v>0</v>
      </c>
      <c r="X37" s="223">
        <f t="shared" si="3"/>
        <v>0</v>
      </c>
      <c r="Y37" s="224">
        <f t="shared" si="3"/>
        <v>0</v>
      </c>
      <c r="Z37" s="225">
        <f t="shared" si="3"/>
        <v>0</v>
      </c>
      <c r="AA37" s="225">
        <f t="shared" si="3"/>
        <v>0</v>
      </c>
      <c r="AB37" s="222">
        <f t="shared" si="3"/>
        <v>0</v>
      </c>
      <c r="AC37" s="223">
        <f t="shared" si="3"/>
        <v>0</v>
      </c>
      <c r="AD37" s="224">
        <f t="shared" si="3"/>
        <v>0</v>
      </c>
      <c r="AE37" s="225">
        <f t="shared" si="3"/>
        <v>0</v>
      </c>
      <c r="AF37" s="225">
        <f t="shared" si="3"/>
        <v>0</v>
      </c>
      <c r="AG37" s="222">
        <f t="shared" si="3"/>
        <v>0</v>
      </c>
      <c r="AH37" s="223">
        <f t="shared" si="3"/>
        <v>0</v>
      </c>
      <c r="AI37" s="224">
        <f t="shared" si="3"/>
        <v>0</v>
      </c>
      <c r="AJ37" s="225">
        <f t="shared" si="3"/>
        <v>0</v>
      </c>
      <c r="AK37" s="225">
        <f t="shared" si="3"/>
        <v>0</v>
      </c>
      <c r="AL37" s="222">
        <f t="shared" si="3"/>
        <v>0</v>
      </c>
      <c r="AM37" s="223">
        <f t="shared" si="3"/>
        <v>0</v>
      </c>
      <c r="AN37" s="224">
        <f t="shared" si="3"/>
        <v>0</v>
      </c>
      <c r="AO37" s="225">
        <f t="shared" si="3"/>
        <v>0</v>
      </c>
      <c r="AP37" s="225">
        <f t="shared" si="3"/>
        <v>0</v>
      </c>
      <c r="AQ37" s="222">
        <f t="shared" si="3"/>
        <v>0</v>
      </c>
      <c r="AR37" s="223">
        <f t="shared" si="3"/>
        <v>0</v>
      </c>
      <c r="AS37" s="224">
        <f t="shared" si="3"/>
        <v>0</v>
      </c>
      <c r="AT37" s="225">
        <f t="shared" si="3"/>
        <v>0</v>
      </c>
      <c r="AU37" s="225">
        <f t="shared" si="3"/>
        <v>0</v>
      </c>
      <c r="AV37" s="222">
        <f t="shared" si="3"/>
        <v>0</v>
      </c>
      <c r="AW37" s="223">
        <f t="shared" si="3"/>
        <v>0</v>
      </c>
      <c r="AX37" s="224">
        <f t="shared" si="3"/>
        <v>0</v>
      </c>
      <c r="AY37" s="225">
        <f t="shared" si="3"/>
        <v>0</v>
      </c>
      <c r="AZ37" s="225">
        <f t="shared" si="3"/>
        <v>0</v>
      </c>
      <c r="BA37" s="222">
        <f t="shared" si="3"/>
        <v>0</v>
      </c>
      <c r="BB37" s="223">
        <f t="shared" si="3"/>
        <v>0</v>
      </c>
      <c r="BC37" s="224">
        <f t="shared" si="3"/>
        <v>0</v>
      </c>
      <c r="BD37" s="225">
        <f t="shared" si="3"/>
        <v>0</v>
      </c>
      <c r="BE37" s="225">
        <f t="shared" si="3"/>
        <v>0</v>
      </c>
      <c r="BF37" s="222">
        <f t="shared" si="3"/>
        <v>0</v>
      </c>
      <c r="BG37" s="223">
        <f t="shared" si="3"/>
        <v>0</v>
      </c>
      <c r="BH37" s="224">
        <f t="shared" si="3"/>
        <v>0</v>
      </c>
      <c r="BI37" s="225">
        <f t="shared" si="3"/>
        <v>0</v>
      </c>
      <c r="BJ37" s="225">
        <f t="shared" si="3"/>
        <v>0</v>
      </c>
      <c r="BK37" s="222">
        <f t="shared" si="3"/>
        <v>0</v>
      </c>
      <c r="BL37" s="223">
        <f t="shared" si="3"/>
        <v>0</v>
      </c>
      <c r="BM37" s="224">
        <f t="shared" si="3"/>
        <v>0</v>
      </c>
      <c r="BN37" s="225">
        <f t="shared" si="3"/>
        <v>0</v>
      </c>
      <c r="BO37" s="226">
        <f t="shared" si="3"/>
        <v>0</v>
      </c>
      <c r="BP37" s="227">
        <f>SUM(H37:BO37)</f>
        <v>0</v>
      </c>
    </row>
    <row r="38" spans="1:68" s="166" customFormat="1" ht="11.5">
      <c r="M38" s="215"/>
      <c r="N38" s="215"/>
      <c r="O38" s="215"/>
      <c r="P38" s="215"/>
      <c r="Q38" s="215"/>
      <c r="R38" s="215"/>
      <c r="AO38" s="216"/>
      <c r="AP38" s="216"/>
      <c r="AQ38" s="216"/>
      <c r="AR38" s="216"/>
      <c r="AS38" s="216"/>
      <c r="AT38" s="216"/>
      <c r="AU38" s="216"/>
      <c r="AV38" s="216"/>
      <c r="AW38" s="216"/>
      <c r="AX38" s="215"/>
      <c r="AY38" s="215"/>
      <c r="AZ38" s="216"/>
      <c r="BA38" s="216"/>
      <c r="BB38" s="216"/>
      <c r="BC38" s="216"/>
      <c r="BD38" s="216"/>
      <c r="BE38" s="216"/>
      <c r="BF38" s="216"/>
      <c r="BG38" s="216"/>
      <c r="BH38" s="216"/>
      <c r="BI38" s="216"/>
      <c r="BJ38" s="216"/>
      <c r="BK38" s="216"/>
      <c r="BL38" s="216"/>
      <c r="BM38" s="216"/>
      <c r="BN38" s="216"/>
      <c r="BO38" s="216"/>
      <c r="BP38" s="216"/>
    </row>
    <row r="39" spans="1:68" s="145" customFormat="1">
      <c r="A39" s="131"/>
      <c r="B39" s="217" t="s">
        <v>10</v>
      </c>
      <c r="C39" s="218" t="s">
        <v>29</v>
      </c>
      <c r="D39" s="219"/>
      <c r="F39" s="219"/>
      <c r="G39" s="219"/>
      <c r="H39" s="219"/>
      <c r="I39" s="219"/>
      <c r="J39" s="219"/>
      <c r="K39" s="216"/>
      <c r="L39" s="216"/>
      <c r="AL39" s="131"/>
    </row>
    <row r="40" spans="1:68" s="145" customFormat="1">
      <c r="A40" s="131"/>
      <c r="B40" s="220"/>
      <c r="C40" s="219"/>
      <c r="D40" s="219"/>
      <c r="F40" s="219"/>
      <c r="G40" s="219"/>
      <c r="H40" s="219"/>
      <c r="I40" s="219"/>
      <c r="J40" s="219"/>
      <c r="K40" s="216"/>
      <c r="L40" s="216"/>
      <c r="AL40" s="131"/>
    </row>
    <row r="41" spans="1:68" s="145" customFormat="1">
      <c r="A41" s="131"/>
      <c r="B41" s="220"/>
      <c r="C41" s="219"/>
      <c r="D41" s="219"/>
      <c r="F41" s="219"/>
      <c r="G41" s="219"/>
      <c r="H41" s="219"/>
      <c r="I41" s="219"/>
      <c r="J41" s="219"/>
      <c r="K41" s="216"/>
      <c r="L41" s="216"/>
      <c r="AL41" s="131"/>
    </row>
    <row r="43" spans="1:68">
      <c r="H43" s="80"/>
      <c r="I43" s="80"/>
      <c r="J43" s="80"/>
      <c r="K43" s="80"/>
      <c r="L43" s="80"/>
      <c r="M43" s="80"/>
      <c r="N43" s="80"/>
      <c r="O43" s="80"/>
      <c r="P43" s="80"/>
      <c r="Q43" s="80"/>
    </row>
  </sheetData>
  <sheetProtection algorithmName="SHA-512" hashValue="COibZ/MoEXL0Dg++YXv8vvjmx5RegEDqqHXYWuS3AzW89kCbdLX6R1S9MRI1kRLUT4l/irzz26AxbO+qFY7OcA==" saltValue="2reFi5KHTqePTrK52kEbMA==" spinCount="100000" sheet="1" objects="1" selectLockedCells="1"/>
  <protectedRanges>
    <protectedRange sqref="F7 D4:D8 O5:U8 H11:BO12 AL15:BO34 B13:D34 F13:AK34 E13:E18 E20:E34" name="Bereich1"/>
    <protectedRange sqref="AL13:BO14" name="Bereich1_1"/>
  </protectedRanges>
  <mergeCells count="24">
    <mergeCell ref="C35:G35"/>
    <mergeCell ref="C37:G37"/>
    <mergeCell ref="BA10:BE10"/>
    <mergeCell ref="BF10:BJ10"/>
    <mergeCell ref="BK10:BO10"/>
    <mergeCell ref="H10:L10"/>
    <mergeCell ref="M10:Q10"/>
    <mergeCell ref="R10:V10"/>
    <mergeCell ref="W10:AA10"/>
    <mergeCell ref="AB10:AF10"/>
    <mergeCell ref="AG10:AK10"/>
    <mergeCell ref="AL10:AP10"/>
    <mergeCell ref="AQ10:AU10"/>
    <mergeCell ref="AV10:AZ10"/>
    <mergeCell ref="K8:N8"/>
    <mergeCell ref="O8:U8"/>
    <mergeCell ref="D6:F6"/>
    <mergeCell ref="K6:N6"/>
    <mergeCell ref="O6:U6"/>
    <mergeCell ref="D5:F5"/>
    <mergeCell ref="K5:N5"/>
    <mergeCell ref="O5:U5"/>
    <mergeCell ref="K7:N7"/>
    <mergeCell ref="O7:U7"/>
  </mergeCells>
  <conditionalFormatting sqref="F13:F34">
    <cfRule type="containsText" dxfId="57" priority="2" operator="containsText" text="*">
      <formula>NOT(ISERROR(SEARCH("*",F13)))</formula>
    </cfRule>
    <cfRule type="expression" dxfId="56" priority="6">
      <formula>ISBLANK(C13:C34)</formula>
    </cfRule>
  </conditionalFormatting>
  <conditionalFormatting sqref="G13:G34">
    <cfRule type="containsText" dxfId="55" priority="1" operator="containsText" text="*">
      <formula>NOT(ISERROR(SEARCH("*",G13)))</formula>
    </cfRule>
    <cfRule type="expression" dxfId="54" priority="5">
      <formula>ISBLANK(C13:C34)</formula>
    </cfRule>
  </conditionalFormatting>
  <conditionalFormatting sqref="E13:E34">
    <cfRule type="expression" dxfId="53" priority="3">
      <formula>ISBLANK(C13:C34)</formula>
    </cfRule>
    <cfRule type="cellIs" dxfId="52" priority="4" operator="between">
      <formula>1900</formula>
      <formula>2100</formula>
    </cfRule>
  </conditionalFormatting>
  <dataValidations count="4">
    <dataValidation type="decimal" operator="notEqual" allowBlank="1" showInputMessage="1" showErrorMessage="1" error="Es darf nur ein Dezimalwert eingegeben werden!" sqref="D8 IQ8 SM8 ACI8 AME8 AWA8 BFW8 BPS8 BZO8 CJK8 CTG8 DDC8 DMY8 DWU8 EGQ8 EQM8 FAI8 FKE8 FUA8 GDW8 GNS8 GXO8 HHK8 HRG8 IBC8 IKY8 IUU8 JEQ8 JOM8 JYI8 KIE8 KSA8 LBW8 LLS8 LVO8 MFK8 MPG8 MZC8 NIY8 NSU8 OCQ8 OMM8 OWI8 PGE8 PQA8 PZW8 QJS8 QTO8 RDK8 RNG8 RXC8 SGY8 SQU8 TAQ8 TKM8 TUI8 UEE8 UOA8 UXW8 VHS8 VRO8 WBK8 WLG8 WVC8 D65549 IQ65549 SM65549 ACI65549 AME65549 AWA65549 BFW65549 BPS65549 BZO65549 CJK65549 CTG65549 DDC65549 DMY65549 DWU65549 EGQ65549 EQM65549 FAI65549 FKE65549 FUA65549 GDW65549 GNS65549 GXO65549 HHK65549 HRG65549 IBC65549 IKY65549 IUU65549 JEQ65549 JOM65549 JYI65549 KIE65549 KSA65549 LBW65549 LLS65549 LVO65549 MFK65549 MPG65549 MZC65549 NIY65549 NSU65549 OCQ65549 OMM65549 OWI65549 PGE65549 PQA65549 PZW65549 QJS65549 QTO65549 RDK65549 RNG65549 RXC65549 SGY65549 SQU65549 TAQ65549 TKM65549 TUI65549 UEE65549 UOA65549 UXW65549 VHS65549 VRO65549 WBK65549 WLG65549 WVC65549 D131085 IQ131085 SM131085 ACI131085 AME131085 AWA131085 BFW131085 BPS131085 BZO131085 CJK131085 CTG131085 DDC131085 DMY131085 DWU131085 EGQ131085 EQM131085 FAI131085 FKE131085 FUA131085 GDW131085 GNS131085 GXO131085 HHK131085 HRG131085 IBC131085 IKY131085 IUU131085 JEQ131085 JOM131085 JYI131085 KIE131085 KSA131085 LBW131085 LLS131085 LVO131085 MFK131085 MPG131085 MZC131085 NIY131085 NSU131085 OCQ131085 OMM131085 OWI131085 PGE131085 PQA131085 PZW131085 QJS131085 QTO131085 RDK131085 RNG131085 RXC131085 SGY131085 SQU131085 TAQ131085 TKM131085 TUI131085 UEE131085 UOA131085 UXW131085 VHS131085 VRO131085 WBK131085 WLG131085 WVC131085 D196621 IQ196621 SM196621 ACI196621 AME196621 AWA196621 BFW196621 BPS196621 BZO196621 CJK196621 CTG196621 DDC196621 DMY196621 DWU196621 EGQ196621 EQM196621 FAI196621 FKE196621 FUA196621 GDW196621 GNS196621 GXO196621 HHK196621 HRG196621 IBC196621 IKY196621 IUU196621 JEQ196621 JOM196621 JYI196621 KIE196621 KSA196621 LBW196621 LLS196621 LVO196621 MFK196621 MPG196621 MZC196621 NIY196621 NSU196621 OCQ196621 OMM196621 OWI196621 PGE196621 PQA196621 PZW196621 QJS196621 QTO196621 RDK196621 RNG196621 RXC196621 SGY196621 SQU196621 TAQ196621 TKM196621 TUI196621 UEE196621 UOA196621 UXW196621 VHS196621 VRO196621 WBK196621 WLG196621 WVC196621 D262157 IQ262157 SM262157 ACI262157 AME262157 AWA262157 BFW262157 BPS262157 BZO262157 CJK262157 CTG262157 DDC262157 DMY262157 DWU262157 EGQ262157 EQM262157 FAI262157 FKE262157 FUA262157 GDW262157 GNS262157 GXO262157 HHK262157 HRG262157 IBC262157 IKY262157 IUU262157 JEQ262157 JOM262157 JYI262157 KIE262157 KSA262157 LBW262157 LLS262157 LVO262157 MFK262157 MPG262157 MZC262157 NIY262157 NSU262157 OCQ262157 OMM262157 OWI262157 PGE262157 PQA262157 PZW262157 QJS262157 QTO262157 RDK262157 RNG262157 RXC262157 SGY262157 SQU262157 TAQ262157 TKM262157 TUI262157 UEE262157 UOA262157 UXW262157 VHS262157 VRO262157 WBK262157 WLG262157 WVC262157 D327693 IQ327693 SM327693 ACI327693 AME327693 AWA327693 BFW327693 BPS327693 BZO327693 CJK327693 CTG327693 DDC327693 DMY327693 DWU327693 EGQ327693 EQM327693 FAI327693 FKE327693 FUA327693 GDW327693 GNS327693 GXO327693 HHK327693 HRG327693 IBC327693 IKY327693 IUU327693 JEQ327693 JOM327693 JYI327693 KIE327693 KSA327693 LBW327693 LLS327693 LVO327693 MFK327693 MPG327693 MZC327693 NIY327693 NSU327693 OCQ327693 OMM327693 OWI327693 PGE327693 PQA327693 PZW327693 QJS327693 QTO327693 RDK327693 RNG327693 RXC327693 SGY327693 SQU327693 TAQ327693 TKM327693 TUI327693 UEE327693 UOA327693 UXW327693 VHS327693 VRO327693 WBK327693 WLG327693 WVC327693 D393229 IQ393229 SM393229 ACI393229 AME393229 AWA393229 BFW393229 BPS393229 BZO393229 CJK393229 CTG393229 DDC393229 DMY393229 DWU393229 EGQ393229 EQM393229 FAI393229 FKE393229 FUA393229 GDW393229 GNS393229 GXO393229 HHK393229 HRG393229 IBC393229 IKY393229 IUU393229 JEQ393229 JOM393229 JYI393229 KIE393229 KSA393229 LBW393229 LLS393229 LVO393229 MFK393229 MPG393229 MZC393229 NIY393229 NSU393229 OCQ393229 OMM393229 OWI393229 PGE393229 PQA393229 PZW393229 QJS393229 QTO393229 RDK393229 RNG393229 RXC393229 SGY393229 SQU393229 TAQ393229 TKM393229 TUI393229 UEE393229 UOA393229 UXW393229 VHS393229 VRO393229 WBK393229 WLG393229 WVC393229 D458765 IQ458765 SM458765 ACI458765 AME458765 AWA458765 BFW458765 BPS458765 BZO458765 CJK458765 CTG458765 DDC458765 DMY458765 DWU458765 EGQ458765 EQM458765 FAI458765 FKE458765 FUA458765 GDW458765 GNS458765 GXO458765 HHK458765 HRG458765 IBC458765 IKY458765 IUU458765 JEQ458765 JOM458765 JYI458765 KIE458765 KSA458765 LBW458765 LLS458765 LVO458765 MFK458765 MPG458765 MZC458765 NIY458765 NSU458765 OCQ458765 OMM458765 OWI458765 PGE458765 PQA458765 PZW458765 QJS458765 QTO458765 RDK458765 RNG458765 RXC458765 SGY458765 SQU458765 TAQ458765 TKM458765 TUI458765 UEE458765 UOA458765 UXW458765 VHS458765 VRO458765 WBK458765 WLG458765 WVC458765 D524301 IQ524301 SM524301 ACI524301 AME524301 AWA524301 BFW524301 BPS524301 BZO524301 CJK524301 CTG524301 DDC524301 DMY524301 DWU524301 EGQ524301 EQM524301 FAI524301 FKE524301 FUA524301 GDW524301 GNS524301 GXO524301 HHK524301 HRG524301 IBC524301 IKY524301 IUU524301 JEQ524301 JOM524301 JYI524301 KIE524301 KSA524301 LBW524301 LLS524301 LVO524301 MFK524301 MPG524301 MZC524301 NIY524301 NSU524301 OCQ524301 OMM524301 OWI524301 PGE524301 PQA524301 PZW524301 QJS524301 QTO524301 RDK524301 RNG524301 RXC524301 SGY524301 SQU524301 TAQ524301 TKM524301 TUI524301 UEE524301 UOA524301 UXW524301 VHS524301 VRO524301 WBK524301 WLG524301 WVC524301 D589837 IQ589837 SM589837 ACI589837 AME589837 AWA589837 BFW589837 BPS589837 BZO589837 CJK589837 CTG589837 DDC589837 DMY589837 DWU589837 EGQ589837 EQM589837 FAI589837 FKE589837 FUA589837 GDW589837 GNS589837 GXO589837 HHK589837 HRG589837 IBC589837 IKY589837 IUU589837 JEQ589837 JOM589837 JYI589837 KIE589837 KSA589837 LBW589837 LLS589837 LVO589837 MFK589837 MPG589837 MZC589837 NIY589837 NSU589837 OCQ589837 OMM589837 OWI589837 PGE589837 PQA589837 PZW589837 QJS589837 QTO589837 RDK589837 RNG589837 RXC589837 SGY589837 SQU589837 TAQ589837 TKM589837 TUI589837 UEE589837 UOA589837 UXW589837 VHS589837 VRO589837 WBK589837 WLG589837 WVC589837 D655373 IQ655373 SM655373 ACI655373 AME655373 AWA655373 BFW655373 BPS655373 BZO655373 CJK655373 CTG655373 DDC655373 DMY655373 DWU655373 EGQ655373 EQM655373 FAI655373 FKE655373 FUA655373 GDW655373 GNS655373 GXO655373 HHK655373 HRG655373 IBC655373 IKY655373 IUU655373 JEQ655373 JOM655373 JYI655373 KIE655373 KSA655373 LBW655373 LLS655373 LVO655373 MFK655373 MPG655373 MZC655373 NIY655373 NSU655373 OCQ655373 OMM655373 OWI655373 PGE655373 PQA655373 PZW655373 QJS655373 QTO655373 RDK655373 RNG655373 RXC655373 SGY655373 SQU655373 TAQ655373 TKM655373 TUI655373 UEE655373 UOA655373 UXW655373 VHS655373 VRO655373 WBK655373 WLG655373 WVC655373 D720909 IQ720909 SM720909 ACI720909 AME720909 AWA720909 BFW720909 BPS720909 BZO720909 CJK720909 CTG720909 DDC720909 DMY720909 DWU720909 EGQ720909 EQM720909 FAI720909 FKE720909 FUA720909 GDW720909 GNS720909 GXO720909 HHK720909 HRG720909 IBC720909 IKY720909 IUU720909 JEQ720909 JOM720909 JYI720909 KIE720909 KSA720909 LBW720909 LLS720909 LVO720909 MFK720909 MPG720909 MZC720909 NIY720909 NSU720909 OCQ720909 OMM720909 OWI720909 PGE720909 PQA720909 PZW720909 QJS720909 QTO720909 RDK720909 RNG720909 RXC720909 SGY720909 SQU720909 TAQ720909 TKM720909 TUI720909 UEE720909 UOA720909 UXW720909 VHS720909 VRO720909 WBK720909 WLG720909 WVC720909 D786445 IQ786445 SM786445 ACI786445 AME786445 AWA786445 BFW786445 BPS786445 BZO786445 CJK786445 CTG786445 DDC786445 DMY786445 DWU786445 EGQ786445 EQM786445 FAI786445 FKE786445 FUA786445 GDW786445 GNS786445 GXO786445 HHK786445 HRG786445 IBC786445 IKY786445 IUU786445 JEQ786445 JOM786445 JYI786445 KIE786445 KSA786445 LBW786445 LLS786445 LVO786445 MFK786445 MPG786445 MZC786445 NIY786445 NSU786445 OCQ786445 OMM786445 OWI786445 PGE786445 PQA786445 PZW786445 QJS786445 QTO786445 RDK786445 RNG786445 RXC786445 SGY786445 SQU786445 TAQ786445 TKM786445 TUI786445 UEE786445 UOA786445 UXW786445 VHS786445 VRO786445 WBK786445 WLG786445 WVC786445 D851981 IQ851981 SM851981 ACI851981 AME851981 AWA851981 BFW851981 BPS851981 BZO851981 CJK851981 CTG851981 DDC851981 DMY851981 DWU851981 EGQ851981 EQM851981 FAI851981 FKE851981 FUA851981 GDW851981 GNS851981 GXO851981 HHK851981 HRG851981 IBC851981 IKY851981 IUU851981 JEQ851981 JOM851981 JYI851981 KIE851981 KSA851981 LBW851981 LLS851981 LVO851981 MFK851981 MPG851981 MZC851981 NIY851981 NSU851981 OCQ851981 OMM851981 OWI851981 PGE851981 PQA851981 PZW851981 QJS851981 QTO851981 RDK851981 RNG851981 RXC851981 SGY851981 SQU851981 TAQ851981 TKM851981 TUI851981 UEE851981 UOA851981 UXW851981 VHS851981 VRO851981 WBK851981 WLG851981 WVC851981 D917517 IQ917517 SM917517 ACI917517 AME917517 AWA917517 BFW917517 BPS917517 BZO917517 CJK917517 CTG917517 DDC917517 DMY917517 DWU917517 EGQ917517 EQM917517 FAI917517 FKE917517 FUA917517 GDW917517 GNS917517 GXO917517 HHK917517 HRG917517 IBC917517 IKY917517 IUU917517 JEQ917517 JOM917517 JYI917517 KIE917517 KSA917517 LBW917517 LLS917517 LVO917517 MFK917517 MPG917517 MZC917517 NIY917517 NSU917517 OCQ917517 OMM917517 OWI917517 PGE917517 PQA917517 PZW917517 QJS917517 QTO917517 RDK917517 RNG917517 RXC917517 SGY917517 SQU917517 TAQ917517 TKM917517 TUI917517 UEE917517 UOA917517 UXW917517 VHS917517 VRO917517 WBK917517 WLG917517 WVC917517 D983053 IQ983053 SM983053 ACI983053 AME983053 AWA983053 BFW983053 BPS983053 BZO983053 CJK983053 CTG983053 DDC983053 DMY983053 DWU983053 EGQ983053 EQM983053 FAI983053 FKE983053 FUA983053 GDW983053 GNS983053 GXO983053 HHK983053 HRG983053 IBC983053 IKY983053 IUU983053 JEQ983053 JOM983053 JYI983053 KIE983053 KSA983053 LBW983053 LLS983053 LVO983053 MFK983053 MPG983053 MZC983053 NIY983053 NSU983053 OCQ983053 OMM983053 OWI983053 PGE983053 PQA983053 PZW983053 QJS983053 QTO983053 RDK983053 RNG983053 RXC983053 SGY983053 SQU983053 TAQ983053 TKM983053 TUI983053 UEE983053 UOA983053 UXW983053 VHS983053 VRO983053 WBK983053 WLG983053 WVC983053" xr:uid="{8A2E7E0D-77B0-4D0B-A023-261F0F57A49D}">
      <formula1>0</formula1>
    </dataValidation>
    <dataValidation type="decimal" operator="notEqual" allowBlank="1" showInputMessage="1" showErrorMessage="1" error="Wenn eine Person nicht teilgenommen hat, darf nichts eingegeben werden, auch nicht Null." sqref="IU65553:JX65570 SQ65553:TT65570 ACM65553:ADP65570 AMI65553:ANL65570 AWE65553:AXH65570 BGA65553:BHD65570 BPW65553:BQZ65570 BZS65553:CAV65570 CJO65553:CKR65570 CTK65553:CUN65570 DDG65553:DEJ65570 DNC65553:DOF65570 DWY65553:DYB65570 EGU65553:EHX65570 EQQ65553:ERT65570 FAM65553:FBP65570 FKI65553:FLL65570 FUE65553:FVH65570 GEA65553:GFD65570 GNW65553:GOZ65570 GXS65553:GYV65570 HHO65553:HIR65570 HRK65553:HSN65570 IBG65553:ICJ65570 ILC65553:IMF65570 IUY65553:IWB65570 JEU65553:JFX65570 JOQ65553:JPT65570 JYM65553:JZP65570 KII65553:KJL65570 KSE65553:KTH65570 LCA65553:LDD65570 LLW65553:LMZ65570 LVS65553:LWV65570 MFO65553:MGR65570 MPK65553:MQN65570 MZG65553:NAJ65570 NJC65553:NKF65570 NSY65553:NUB65570 OCU65553:ODX65570 OMQ65553:ONT65570 OWM65553:OXP65570 PGI65553:PHL65570 PQE65553:PRH65570 QAA65553:QBD65570 QJW65553:QKZ65570 QTS65553:QUV65570 RDO65553:RER65570 RNK65553:RON65570 RXG65553:RYJ65570 SHC65553:SIF65570 SQY65553:SSB65570 TAU65553:TBX65570 TKQ65553:TLT65570 TUM65553:TVP65570 UEI65553:UFL65570 UOE65553:UPH65570 UYA65553:UZD65570 VHW65553:VIZ65570 VRS65553:VSV65570 WBO65553:WCR65570 WLK65553:WMN65570 WVG65553:WWJ65570 IU131089:JX131106 SQ131089:TT131106 ACM131089:ADP131106 AMI131089:ANL131106 AWE131089:AXH131106 BGA131089:BHD131106 BPW131089:BQZ131106 BZS131089:CAV131106 CJO131089:CKR131106 CTK131089:CUN131106 DDG131089:DEJ131106 DNC131089:DOF131106 DWY131089:DYB131106 EGU131089:EHX131106 EQQ131089:ERT131106 FAM131089:FBP131106 FKI131089:FLL131106 FUE131089:FVH131106 GEA131089:GFD131106 GNW131089:GOZ131106 GXS131089:GYV131106 HHO131089:HIR131106 HRK131089:HSN131106 IBG131089:ICJ131106 ILC131089:IMF131106 IUY131089:IWB131106 JEU131089:JFX131106 JOQ131089:JPT131106 JYM131089:JZP131106 KII131089:KJL131106 KSE131089:KTH131106 LCA131089:LDD131106 LLW131089:LMZ131106 LVS131089:LWV131106 MFO131089:MGR131106 MPK131089:MQN131106 MZG131089:NAJ131106 NJC131089:NKF131106 NSY131089:NUB131106 OCU131089:ODX131106 OMQ131089:ONT131106 OWM131089:OXP131106 PGI131089:PHL131106 PQE131089:PRH131106 QAA131089:QBD131106 QJW131089:QKZ131106 QTS131089:QUV131106 RDO131089:RER131106 RNK131089:RON131106 RXG131089:RYJ131106 SHC131089:SIF131106 SQY131089:SSB131106 TAU131089:TBX131106 TKQ131089:TLT131106 TUM131089:TVP131106 UEI131089:UFL131106 UOE131089:UPH131106 UYA131089:UZD131106 VHW131089:VIZ131106 VRS131089:VSV131106 WBO131089:WCR131106 WLK131089:WMN131106 WVG131089:WWJ131106 IU196625:JX196642 SQ196625:TT196642 ACM196625:ADP196642 AMI196625:ANL196642 AWE196625:AXH196642 BGA196625:BHD196642 BPW196625:BQZ196642 BZS196625:CAV196642 CJO196625:CKR196642 CTK196625:CUN196642 DDG196625:DEJ196642 DNC196625:DOF196642 DWY196625:DYB196642 EGU196625:EHX196642 EQQ196625:ERT196642 FAM196625:FBP196642 FKI196625:FLL196642 FUE196625:FVH196642 GEA196625:GFD196642 GNW196625:GOZ196642 GXS196625:GYV196642 HHO196625:HIR196642 HRK196625:HSN196642 IBG196625:ICJ196642 ILC196625:IMF196642 IUY196625:IWB196642 JEU196625:JFX196642 JOQ196625:JPT196642 JYM196625:JZP196642 KII196625:KJL196642 KSE196625:KTH196642 LCA196625:LDD196642 LLW196625:LMZ196642 LVS196625:LWV196642 MFO196625:MGR196642 MPK196625:MQN196642 MZG196625:NAJ196642 NJC196625:NKF196642 NSY196625:NUB196642 OCU196625:ODX196642 OMQ196625:ONT196642 OWM196625:OXP196642 PGI196625:PHL196642 PQE196625:PRH196642 QAA196625:QBD196642 QJW196625:QKZ196642 QTS196625:QUV196642 RDO196625:RER196642 RNK196625:RON196642 RXG196625:RYJ196642 SHC196625:SIF196642 SQY196625:SSB196642 TAU196625:TBX196642 TKQ196625:TLT196642 TUM196625:TVP196642 UEI196625:UFL196642 UOE196625:UPH196642 UYA196625:UZD196642 VHW196625:VIZ196642 VRS196625:VSV196642 WBO196625:WCR196642 WLK196625:WMN196642 WVG196625:WWJ196642 IU262161:JX262178 SQ262161:TT262178 ACM262161:ADP262178 AMI262161:ANL262178 AWE262161:AXH262178 BGA262161:BHD262178 BPW262161:BQZ262178 BZS262161:CAV262178 CJO262161:CKR262178 CTK262161:CUN262178 DDG262161:DEJ262178 DNC262161:DOF262178 DWY262161:DYB262178 EGU262161:EHX262178 EQQ262161:ERT262178 FAM262161:FBP262178 FKI262161:FLL262178 FUE262161:FVH262178 GEA262161:GFD262178 GNW262161:GOZ262178 GXS262161:GYV262178 HHO262161:HIR262178 HRK262161:HSN262178 IBG262161:ICJ262178 ILC262161:IMF262178 IUY262161:IWB262178 JEU262161:JFX262178 JOQ262161:JPT262178 JYM262161:JZP262178 KII262161:KJL262178 KSE262161:KTH262178 LCA262161:LDD262178 LLW262161:LMZ262178 LVS262161:LWV262178 MFO262161:MGR262178 MPK262161:MQN262178 MZG262161:NAJ262178 NJC262161:NKF262178 NSY262161:NUB262178 OCU262161:ODX262178 OMQ262161:ONT262178 OWM262161:OXP262178 PGI262161:PHL262178 PQE262161:PRH262178 QAA262161:QBD262178 QJW262161:QKZ262178 QTS262161:QUV262178 RDO262161:RER262178 RNK262161:RON262178 RXG262161:RYJ262178 SHC262161:SIF262178 SQY262161:SSB262178 TAU262161:TBX262178 TKQ262161:TLT262178 TUM262161:TVP262178 UEI262161:UFL262178 UOE262161:UPH262178 UYA262161:UZD262178 VHW262161:VIZ262178 VRS262161:VSV262178 WBO262161:WCR262178 WLK262161:WMN262178 WVG262161:WWJ262178 IU327697:JX327714 SQ327697:TT327714 ACM327697:ADP327714 AMI327697:ANL327714 AWE327697:AXH327714 BGA327697:BHD327714 BPW327697:BQZ327714 BZS327697:CAV327714 CJO327697:CKR327714 CTK327697:CUN327714 DDG327697:DEJ327714 DNC327697:DOF327714 DWY327697:DYB327714 EGU327697:EHX327714 EQQ327697:ERT327714 FAM327697:FBP327714 FKI327697:FLL327714 FUE327697:FVH327714 GEA327697:GFD327714 GNW327697:GOZ327714 GXS327697:GYV327714 HHO327697:HIR327714 HRK327697:HSN327714 IBG327697:ICJ327714 ILC327697:IMF327714 IUY327697:IWB327714 JEU327697:JFX327714 JOQ327697:JPT327714 JYM327697:JZP327714 KII327697:KJL327714 KSE327697:KTH327714 LCA327697:LDD327714 LLW327697:LMZ327714 LVS327697:LWV327714 MFO327697:MGR327714 MPK327697:MQN327714 MZG327697:NAJ327714 NJC327697:NKF327714 NSY327697:NUB327714 OCU327697:ODX327714 OMQ327697:ONT327714 OWM327697:OXP327714 PGI327697:PHL327714 PQE327697:PRH327714 QAA327697:QBD327714 QJW327697:QKZ327714 QTS327697:QUV327714 RDO327697:RER327714 RNK327697:RON327714 RXG327697:RYJ327714 SHC327697:SIF327714 SQY327697:SSB327714 TAU327697:TBX327714 TKQ327697:TLT327714 TUM327697:TVP327714 UEI327697:UFL327714 UOE327697:UPH327714 UYA327697:UZD327714 VHW327697:VIZ327714 VRS327697:VSV327714 WBO327697:WCR327714 WLK327697:WMN327714 WVG327697:WWJ327714 IU393233:JX393250 SQ393233:TT393250 ACM393233:ADP393250 AMI393233:ANL393250 AWE393233:AXH393250 BGA393233:BHD393250 BPW393233:BQZ393250 BZS393233:CAV393250 CJO393233:CKR393250 CTK393233:CUN393250 DDG393233:DEJ393250 DNC393233:DOF393250 DWY393233:DYB393250 EGU393233:EHX393250 EQQ393233:ERT393250 FAM393233:FBP393250 FKI393233:FLL393250 FUE393233:FVH393250 GEA393233:GFD393250 GNW393233:GOZ393250 GXS393233:GYV393250 HHO393233:HIR393250 HRK393233:HSN393250 IBG393233:ICJ393250 ILC393233:IMF393250 IUY393233:IWB393250 JEU393233:JFX393250 JOQ393233:JPT393250 JYM393233:JZP393250 KII393233:KJL393250 KSE393233:KTH393250 LCA393233:LDD393250 LLW393233:LMZ393250 LVS393233:LWV393250 MFO393233:MGR393250 MPK393233:MQN393250 MZG393233:NAJ393250 NJC393233:NKF393250 NSY393233:NUB393250 OCU393233:ODX393250 OMQ393233:ONT393250 OWM393233:OXP393250 PGI393233:PHL393250 PQE393233:PRH393250 QAA393233:QBD393250 QJW393233:QKZ393250 QTS393233:QUV393250 RDO393233:RER393250 RNK393233:RON393250 RXG393233:RYJ393250 SHC393233:SIF393250 SQY393233:SSB393250 TAU393233:TBX393250 TKQ393233:TLT393250 TUM393233:TVP393250 UEI393233:UFL393250 UOE393233:UPH393250 UYA393233:UZD393250 VHW393233:VIZ393250 VRS393233:VSV393250 WBO393233:WCR393250 WLK393233:WMN393250 WVG393233:WWJ393250 IU458769:JX458786 SQ458769:TT458786 ACM458769:ADP458786 AMI458769:ANL458786 AWE458769:AXH458786 BGA458769:BHD458786 BPW458769:BQZ458786 BZS458769:CAV458786 CJO458769:CKR458786 CTK458769:CUN458786 DDG458769:DEJ458786 DNC458769:DOF458786 DWY458769:DYB458786 EGU458769:EHX458786 EQQ458769:ERT458786 FAM458769:FBP458786 FKI458769:FLL458786 FUE458769:FVH458786 GEA458769:GFD458786 GNW458769:GOZ458786 GXS458769:GYV458786 HHO458769:HIR458786 HRK458769:HSN458786 IBG458769:ICJ458786 ILC458769:IMF458786 IUY458769:IWB458786 JEU458769:JFX458786 JOQ458769:JPT458786 JYM458769:JZP458786 KII458769:KJL458786 KSE458769:KTH458786 LCA458769:LDD458786 LLW458769:LMZ458786 LVS458769:LWV458786 MFO458769:MGR458786 MPK458769:MQN458786 MZG458769:NAJ458786 NJC458769:NKF458786 NSY458769:NUB458786 OCU458769:ODX458786 OMQ458769:ONT458786 OWM458769:OXP458786 PGI458769:PHL458786 PQE458769:PRH458786 QAA458769:QBD458786 QJW458769:QKZ458786 QTS458769:QUV458786 RDO458769:RER458786 RNK458769:RON458786 RXG458769:RYJ458786 SHC458769:SIF458786 SQY458769:SSB458786 TAU458769:TBX458786 TKQ458769:TLT458786 TUM458769:TVP458786 UEI458769:UFL458786 UOE458769:UPH458786 UYA458769:UZD458786 VHW458769:VIZ458786 VRS458769:VSV458786 WBO458769:WCR458786 WLK458769:WMN458786 WVG458769:WWJ458786 IU524305:JX524322 SQ524305:TT524322 ACM524305:ADP524322 AMI524305:ANL524322 AWE524305:AXH524322 BGA524305:BHD524322 BPW524305:BQZ524322 BZS524305:CAV524322 CJO524305:CKR524322 CTK524305:CUN524322 DDG524305:DEJ524322 DNC524305:DOF524322 DWY524305:DYB524322 EGU524305:EHX524322 EQQ524305:ERT524322 FAM524305:FBP524322 FKI524305:FLL524322 FUE524305:FVH524322 GEA524305:GFD524322 GNW524305:GOZ524322 GXS524305:GYV524322 HHO524305:HIR524322 HRK524305:HSN524322 IBG524305:ICJ524322 ILC524305:IMF524322 IUY524305:IWB524322 JEU524305:JFX524322 JOQ524305:JPT524322 JYM524305:JZP524322 KII524305:KJL524322 KSE524305:KTH524322 LCA524305:LDD524322 LLW524305:LMZ524322 LVS524305:LWV524322 MFO524305:MGR524322 MPK524305:MQN524322 MZG524305:NAJ524322 NJC524305:NKF524322 NSY524305:NUB524322 OCU524305:ODX524322 OMQ524305:ONT524322 OWM524305:OXP524322 PGI524305:PHL524322 PQE524305:PRH524322 QAA524305:QBD524322 QJW524305:QKZ524322 QTS524305:QUV524322 RDO524305:RER524322 RNK524305:RON524322 RXG524305:RYJ524322 SHC524305:SIF524322 SQY524305:SSB524322 TAU524305:TBX524322 TKQ524305:TLT524322 TUM524305:TVP524322 UEI524305:UFL524322 UOE524305:UPH524322 UYA524305:UZD524322 VHW524305:VIZ524322 VRS524305:VSV524322 WBO524305:WCR524322 WLK524305:WMN524322 WVG524305:WWJ524322 IU589841:JX589858 SQ589841:TT589858 ACM589841:ADP589858 AMI589841:ANL589858 AWE589841:AXH589858 BGA589841:BHD589858 BPW589841:BQZ589858 BZS589841:CAV589858 CJO589841:CKR589858 CTK589841:CUN589858 DDG589841:DEJ589858 DNC589841:DOF589858 DWY589841:DYB589858 EGU589841:EHX589858 EQQ589841:ERT589858 FAM589841:FBP589858 FKI589841:FLL589858 FUE589841:FVH589858 GEA589841:GFD589858 GNW589841:GOZ589858 GXS589841:GYV589858 HHO589841:HIR589858 HRK589841:HSN589858 IBG589841:ICJ589858 ILC589841:IMF589858 IUY589841:IWB589858 JEU589841:JFX589858 JOQ589841:JPT589858 JYM589841:JZP589858 KII589841:KJL589858 KSE589841:KTH589858 LCA589841:LDD589858 LLW589841:LMZ589858 LVS589841:LWV589858 MFO589841:MGR589858 MPK589841:MQN589858 MZG589841:NAJ589858 NJC589841:NKF589858 NSY589841:NUB589858 OCU589841:ODX589858 OMQ589841:ONT589858 OWM589841:OXP589858 PGI589841:PHL589858 PQE589841:PRH589858 QAA589841:QBD589858 QJW589841:QKZ589858 QTS589841:QUV589858 RDO589841:RER589858 RNK589841:RON589858 RXG589841:RYJ589858 SHC589841:SIF589858 SQY589841:SSB589858 TAU589841:TBX589858 TKQ589841:TLT589858 TUM589841:TVP589858 UEI589841:UFL589858 UOE589841:UPH589858 UYA589841:UZD589858 VHW589841:VIZ589858 VRS589841:VSV589858 WBO589841:WCR589858 WLK589841:WMN589858 WVG589841:WWJ589858 IU655377:JX655394 SQ655377:TT655394 ACM655377:ADP655394 AMI655377:ANL655394 AWE655377:AXH655394 BGA655377:BHD655394 BPW655377:BQZ655394 BZS655377:CAV655394 CJO655377:CKR655394 CTK655377:CUN655394 DDG655377:DEJ655394 DNC655377:DOF655394 DWY655377:DYB655394 EGU655377:EHX655394 EQQ655377:ERT655394 FAM655377:FBP655394 FKI655377:FLL655394 FUE655377:FVH655394 GEA655377:GFD655394 GNW655377:GOZ655394 GXS655377:GYV655394 HHO655377:HIR655394 HRK655377:HSN655394 IBG655377:ICJ655394 ILC655377:IMF655394 IUY655377:IWB655394 JEU655377:JFX655394 JOQ655377:JPT655394 JYM655377:JZP655394 KII655377:KJL655394 KSE655377:KTH655394 LCA655377:LDD655394 LLW655377:LMZ655394 LVS655377:LWV655394 MFO655377:MGR655394 MPK655377:MQN655394 MZG655377:NAJ655394 NJC655377:NKF655394 NSY655377:NUB655394 OCU655377:ODX655394 OMQ655377:ONT655394 OWM655377:OXP655394 PGI655377:PHL655394 PQE655377:PRH655394 QAA655377:QBD655394 QJW655377:QKZ655394 QTS655377:QUV655394 RDO655377:RER655394 RNK655377:RON655394 RXG655377:RYJ655394 SHC655377:SIF655394 SQY655377:SSB655394 TAU655377:TBX655394 TKQ655377:TLT655394 TUM655377:TVP655394 UEI655377:UFL655394 UOE655377:UPH655394 UYA655377:UZD655394 VHW655377:VIZ655394 VRS655377:VSV655394 WBO655377:WCR655394 WLK655377:WMN655394 WVG655377:WWJ655394 IU720913:JX720930 SQ720913:TT720930 ACM720913:ADP720930 AMI720913:ANL720930 AWE720913:AXH720930 BGA720913:BHD720930 BPW720913:BQZ720930 BZS720913:CAV720930 CJO720913:CKR720930 CTK720913:CUN720930 DDG720913:DEJ720930 DNC720913:DOF720930 DWY720913:DYB720930 EGU720913:EHX720930 EQQ720913:ERT720930 FAM720913:FBP720930 FKI720913:FLL720930 FUE720913:FVH720930 GEA720913:GFD720930 GNW720913:GOZ720930 GXS720913:GYV720930 HHO720913:HIR720930 HRK720913:HSN720930 IBG720913:ICJ720930 ILC720913:IMF720930 IUY720913:IWB720930 JEU720913:JFX720930 JOQ720913:JPT720930 JYM720913:JZP720930 KII720913:KJL720930 KSE720913:KTH720930 LCA720913:LDD720930 LLW720913:LMZ720930 LVS720913:LWV720930 MFO720913:MGR720930 MPK720913:MQN720930 MZG720913:NAJ720930 NJC720913:NKF720930 NSY720913:NUB720930 OCU720913:ODX720930 OMQ720913:ONT720930 OWM720913:OXP720930 PGI720913:PHL720930 PQE720913:PRH720930 QAA720913:QBD720930 QJW720913:QKZ720930 QTS720913:QUV720930 RDO720913:RER720930 RNK720913:RON720930 RXG720913:RYJ720930 SHC720913:SIF720930 SQY720913:SSB720930 TAU720913:TBX720930 TKQ720913:TLT720930 TUM720913:TVP720930 UEI720913:UFL720930 UOE720913:UPH720930 UYA720913:UZD720930 VHW720913:VIZ720930 VRS720913:VSV720930 WBO720913:WCR720930 WLK720913:WMN720930 WVG720913:WWJ720930 IU786449:JX786466 SQ786449:TT786466 ACM786449:ADP786466 AMI786449:ANL786466 AWE786449:AXH786466 BGA786449:BHD786466 BPW786449:BQZ786466 BZS786449:CAV786466 CJO786449:CKR786466 CTK786449:CUN786466 DDG786449:DEJ786466 DNC786449:DOF786466 DWY786449:DYB786466 EGU786449:EHX786466 EQQ786449:ERT786466 FAM786449:FBP786466 FKI786449:FLL786466 FUE786449:FVH786466 GEA786449:GFD786466 GNW786449:GOZ786466 GXS786449:GYV786466 HHO786449:HIR786466 HRK786449:HSN786466 IBG786449:ICJ786466 ILC786449:IMF786466 IUY786449:IWB786466 JEU786449:JFX786466 JOQ786449:JPT786466 JYM786449:JZP786466 KII786449:KJL786466 KSE786449:KTH786466 LCA786449:LDD786466 LLW786449:LMZ786466 LVS786449:LWV786466 MFO786449:MGR786466 MPK786449:MQN786466 MZG786449:NAJ786466 NJC786449:NKF786466 NSY786449:NUB786466 OCU786449:ODX786466 OMQ786449:ONT786466 OWM786449:OXP786466 PGI786449:PHL786466 PQE786449:PRH786466 QAA786449:QBD786466 QJW786449:QKZ786466 QTS786449:QUV786466 RDO786449:RER786466 RNK786449:RON786466 RXG786449:RYJ786466 SHC786449:SIF786466 SQY786449:SSB786466 TAU786449:TBX786466 TKQ786449:TLT786466 TUM786449:TVP786466 UEI786449:UFL786466 UOE786449:UPH786466 UYA786449:UZD786466 VHW786449:VIZ786466 VRS786449:VSV786466 WBO786449:WCR786466 WLK786449:WMN786466 WVG786449:WWJ786466 IU851985:JX852002 SQ851985:TT852002 ACM851985:ADP852002 AMI851985:ANL852002 AWE851985:AXH852002 BGA851985:BHD852002 BPW851985:BQZ852002 BZS851985:CAV852002 CJO851985:CKR852002 CTK851985:CUN852002 DDG851985:DEJ852002 DNC851985:DOF852002 DWY851985:DYB852002 EGU851985:EHX852002 EQQ851985:ERT852002 FAM851985:FBP852002 FKI851985:FLL852002 FUE851985:FVH852002 GEA851985:GFD852002 GNW851985:GOZ852002 GXS851985:GYV852002 HHO851985:HIR852002 HRK851985:HSN852002 IBG851985:ICJ852002 ILC851985:IMF852002 IUY851985:IWB852002 JEU851985:JFX852002 JOQ851985:JPT852002 JYM851985:JZP852002 KII851985:KJL852002 KSE851985:KTH852002 LCA851985:LDD852002 LLW851985:LMZ852002 LVS851985:LWV852002 MFO851985:MGR852002 MPK851985:MQN852002 MZG851985:NAJ852002 NJC851985:NKF852002 NSY851985:NUB852002 OCU851985:ODX852002 OMQ851985:ONT852002 OWM851985:OXP852002 PGI851985:PHL852002 PQE851985:PRH852002 QAA851985:QBD852002 QJW851985:QKZ852002 QTS851985:QUV852002 RDO851985:RER852002 RNK851985:RON852002 RXG851985:RYJ852002 SHC851985:SIF852002 SQY851985:SSB852002 TAU851985:TBX852002 TKQ851985:TLT852002 TUM851985:TVP852002 UEI851985:UFL852002 UOE851985:UPH852002 UYA851985:UZD852002 VHW851985:VIZ852002 VRS851985:VSV852002 WBO851985:WCR852002 WLK851985:WMN852002 WVG851985:WWJ852002 IU917521:JX917538 SQ917521:TT917538 ACM917521:ADP917538 AMI917521:ANL917538 AWE917521:AXH917538 BGA917521:BHD917538 BPW917521:BQZ917538 BZS917521:CAV917538 CJO917521:CKR917538 CTK917521:CUN917538 DDG917521:DEJ917538 DNC917521:DOF917538 DWY917521:DYB917538 EGU917521:EHX917538 EQQ917521:ERT917538 FAM917521:FBP917538 FKI917521:FLL917538 FUE917521:FVH917538 GEA917521:GFD917538 GNW917521:GOZ917538 GXS917521:GYV917538 HHO917521:HIR917538 HRK917521:HSN917538 IBG917521:ICJ917538 ILC917521:IMF917538 IUY917521:IWB917538 JEU917521:JFX917538 JOQ917521:JPT917538 JYM917521:JZP917538 KII917521:KJL917538 KSE917521:KTH917538 LCA917521:LDD917538 LLW917521:LMZ917538 LVS917521:LWV917538 MFO917521:MGR917538 MPK917521:MQN917538 MZG917521:NAJ917538 NJC917521:NKF917538 NSY917521:NUB917538 OCU917521:ODX917538 OMQ917521:ONT917538 OWM917521:OXP917538 PGI917521:PHL917538 PQE917521:PRH917538 QAA917521:QBD917538 QJW917521:QKZ917538 QTS917521:QUV917538 RDO917521:RER917538 RNK917521:RON917538 RXG917521:RYJ917538 SHC917521:SIF917538 SQY917521:SSB917538 TAU917521:TBX917538 TKQ917521:TLT917538 TUM917521:TVP917538 UEI917521:UFL917538 UOE917521:UPH917538 UYA917521:UZD917538 VHW917521:VIZ917538 VRS917521:VSV917538 WBO917521:WCR917538 WLK917521:WMN917538 WVG917521:WWJ917538 IU983057:JX983074 SQ983057:TT983074 ACM983057:ADP983074 AMI983057:ANL983074 AWE983057:AXH983074 BGA983057:BHD983074 BPW983057:BQZ983074 BZS983057:CAV983074 CJO983057:CKR983074 CTK983057:CUN983074 DDG983057:DEJ983074 DNC983057:DOF983074 DWY983057:DYB983074 EGU983057:EHX983074 EQQ983057:ERT983074 FAM983057:FBP983074 FKI983057:FLL983074 FUE983057:FVH983074 GEA983057:GFD983074 GNW983057:GOZ983074 GXS983057:GYV983074 HHO983057:HIR983074 HRK983057:HSN983074 IBG983057:ICJ983074 ILC983057:IMF983074 IUY983057:IWB983074 JEU983057:JFX983074 JOQ983057:JPT983074 JYM983057:JZP983074 KII983057:KJL983074 KSE983057:KTH983074 LCA983057:LDD983074 LLW983057:LMZ983074 LVS983057:LWV983074 MFO983057:MGR983074 MPK983057:MQN983074 MZG983057:NAJ983074 NJC983057:NKF983074 NSY983057:NUB983074 OCU983057:ODX983074 OMQ983057:ONT983074 OWM983057:OXP983074 PGI983057:PHL983074 PQE983057:PRH983074 QAA983057:QBD983074 QJW983057:QKZ983074 QTS983057:QUV983074 RDO983057:RER983074 RNK983057:RON983074 RXG983057:RYJ983074 SHC983057:SIF983074 SQY983057:SSB983074 TAU983057:TBX983074 TKQ983057:TLT983074 TUM983057:TVP983074 UEI983057:UFL983074 UOE983057:UPH983074 UYA983057:UZD983074 VHW983057:VIZ983074 VRS983057:VSV983074 WBO983057:WCR983074 WLK983057:WMN983074 WVG983057:WWJ983074 H65553:BO65570 KF65553:LI65570 UB65553:VE65570 ADX65553:AFA65570 ANT65553:AOW65570 AXP65553:AYS65570 BHL65553:BIO65570 BRH65553:BSK65570 CBD65553:CCG65570 CKZ65553:CMC65570 CUV65553:CVY65570 DER65553:DFU65570 DON65553:DPQ65570 DYJ65553:DZM65570 EIF65553:EJI65570 ESB65553:ETE65570 FBX65553:FDA65570 FLT65553:FMW65570 FVP65553:FWS65570 GFL65553:GGO65570 GPH65553:GQK65570 GZD65553:HAG65570 HIZ65553:HKC65570 HSV65553:HTY65570 ICR65553:IDU65570 IMN65553:INQ65570 IWJ65553:IXM65570 JGF65553:JHI65570 JQB65553:JRE65570 JZX65553:KBA65570 KJT65553:KKW65570 KTP65553:KUS65570 LDL65553:LEO65570 LNH65553:LOK65570 LXD65553:LYG65570 MGZ65553:MIC65570 MQV65553:MRY65570 NAR65553:NBU65570 NKN65553:NLQ65570 NUJ65553:NVM65570 OEF65553:OFI65570 OOB65553:OPE65570 OXX65553:OZA65570 PHT65553:PIW65570 PRP65553:PSS65570 QBL65553:QCO65570 QLH65553:QMK65570 QVD65553:QWG65570 REZ65553:RGC65570 ROV65553:RPY65570 RYR65553:RZU65570 SIN65553:SJQ65570 SSJ65553:STM65570 TCF65553:TDI65570 TMB65553:TNE65570 TVX65553:TXA65570 UFT65553:UGW65570 UPP65553:UQS65570 UZL65553:VAO65570 VJH65553:VKK65570 VTD65553:VUG65570 WCZ65553:WEC65570 WMV65553:WNY65570 WWR65553:WXU65570 H131089:BO131106 KF131089:LI131106 UB131089:VE131106 ADX131089:AFA131106 ANT131089:AOW131106 AXP131089:AYS131106 BHL131089:BIO131106 BRH131089:BSK131106 CBD131089:CCG131106 CKZ131089:CMC131106 CUV131089:CVY131106 DER131089:DFU131106 DON131089:DPQ131106 DYJ131089:DZM131106 EIF131089:EJI131106 ESB131089:ETE131106 FBX131089:FDA131106 FLT131089:FMW131106 FVP131089:FWS131106 GFL131089:GGO131106 GPH131089:GQK131106 GZD131089:HAG131106 HIZ131089:HKC131106 HSV131089:HTY131106 ICR131089:IDU131106 IMN131089:INQ131106 IWJ131089:IXM131106 JGF131089:JHI131106 JQB131089:JRE131106 JZX131089:KBA131106 KJT131089:KKW131106 KTP131089:KUS131106 LDL131089:LEO131106 LNH131089:LOK131106 LXD131089:LYG131106 MGZ131089:MIC131106 MQV131089:MRY131106 NAR131089:NBU131106 NKN131089:NLQ131106 NUJ131089:NVM131106 OEF131089:OFI131106 OOB131089:OPE131106 OXX131089:OZA131106 PHT131089:PIW131106 PRP131089:PSS131106 QBL131089:QCO131106 QLH131089:QMK131106 QVD131089:QWG131106 REZ131089:RGC131106 ROV131089:RPY131106 RYR131089:RZU131106 SIN131089:SJQ131106 SSJ131089:STM131106 TCF131089:TDI131106 TMB131089:TNE131106 TVX131089:TXA131106 UFT131089:UGW131106 UPP131089:UQS131106 UZL131089:VAO131106 VJH131089:VKK131106 VTD131089:VUG131106 WCZ131089:WEC131106 WMV131089:WNY131106 WWR131089:WXU131106 H196625:BO196642 KF196625:LI196642 UB196625:VE196642 ADX196625:AFA196642 ANT196625:AOW196642 AXP196625:AYS196642 BHL196625:BIO196642 BRH196625:BSK196642 CBD196625:CCG196642 CKZ196625:CMC196642 CUV196625:CVY196642 DER196625:DFU196642 DON196625:DPQ196642 DYJ196625:DZM196642 EIF196625:EJI196642 ESB196625:ETE196642 FBX196625:FDA196642 FLT196625:FMW196642 FVP196625:FWS196642 GFL196625:GGO196642 GPH196625:GQK196642 GZD196625:HAG196642 HIZ196625:HKC196642 HSV196625:HTY196642 ICR196625:IDU196642 IMN196625:INQ196642 IWJ196625:IXM196642 JGF196625:JHI196642 JQB196625:JRE196642 JZX196625:KBA196642 KJT196625:KKW196642 KTP196625:KUS196642 LDL196625:LEO196642 LNH196625:LOK196642 LXD196625:LYG196642 MGZ196625:MIC196642 MQV196625:MRY196642 NAR196625:NBU196642 NKN196625:NLQ196642 NUJ196625:NVM196642 OEF196625:OFI196642 OOB196625:OPE196642 OXX196625:OZA196642 PHT196625:PIW196642 PRP196625:PSS196642 QBL196625:QCO196642 QLH196625:QMK196642 QVD196625:QWG196642 REZ196625:RGC196642 ROV196625:RPY196642 RYR196625:RZU196642 SIN196625:SJQ196642 SSJ196625:STM196642 TCF196625:TDI196642 TMB196625:TNE196642 TVX196625:TXA196642 UFT196625:UGW196642 UPP196625:UQS196642 UZL196625:VAO196642 VJH196625:VKK196642 VTD196625:VUG196642 WCZ196625:WEC196642 WMV196625:WNY196642 WWR196625:WXU196642 H262161:BO262178 KF262161:LI262178 UB262161:VE262178 ADX262161:AFA262178 ANT262161:AOW262178 AXP262161:AYS262178 BHL262161:BIO262178 BRH262161:BSK262178 CBD262161:CCG262178 CKZ262161:CMC262178 CUV262161:CVY262178 DER262161:DFU262178 DON262161:DPQ262178 DYJ262161:DZM262178 EIF262161:EJI262178 ESB262161:ETE262178 FBX262161:FDA262178 FLT262161:FMW262178 FVP262161:FWS262178 GFL262161:GGO262178 GPH262161:GQK262178 GZD262161:HAG262178 HIZ262161:HKC262178 HSV262161:HTY262178 ICR262161:IDU262178 IMN262161:INQ262178 IWJ262161:IXM262178 JGF262161:JHI262178 JQB262161:JRE262178 JZX262161:KBA262178 KJT262161:KKW262178 KTP262161:KUS262178 LDL262161:LEO262178 LNH262161:LOK262178 LXD262161:LYG262178 MGZ262161:MIC262178 MQV262161:MRY262178 NAR262161:NBU262178 NKN262161:NLQ262178 NUJ262161:NVM262178 OEF262161:OFI262178 OOB262161:OPE262178 OXX262161:OZA262178 PHT262161:PIW262178 PRP262161:PSS262178 QBL262161:QCO262178 QLH262161:QMK262178 QVD262161:QWG262178 REZ262161:RGC262178 ROV262161:RPY262178 RYR262161:RZU262178 SIN262161:SJQ262178 SSJ262161:STM262178 TCF262161:TDI262178 TMB262161:TNE262178 TVX262161:TXA262178 UFT262161:UGW262178 UPP262161:UQS262178 UZL262161:VAO262178 VJH262161:VKK262178 VTD262161:VUG262178 WCZ262161:WEC262178 WMV262161:WNY262178 WWR262161:WXU262178 H327697:BO327714 KF327697:LI327714 UB327697:VE327714 ADX327697:AFA327714 ANT327697:AOW327714 AXP327697:AYS327714 BHL327697:BIO327714 BRH327697:BSK327714 CBD327697:CCG327714 CKZ327697:CMC327714 CUV327697:CVY327714 DER327697:DFU327714 DON327697:DPQ327714 DYJ327697:DZM327714 EIF327697:EJI327714 ESB327697:ETE327714 FBX327697:FDA327714 FLT327697:FMW327714 FVP327697:FWS327714 GFL327697:GGO327714 GPH327697:GQK327714 GZD327697:HAG327714 HIZ327697:HKC327714 HSV327697:HTY327714 ICR327697:IDU327714 IMN327697:INQ327714 IWJ327697:IXM327714 JGF327697:JHI327714 JQB327697:JRE327714 JZX327697:KBA327714 KJT327697:KKW327714 KTP327697:KUS327714 LDL327697:LEO327714 LNH327697:LOK327714 LXD327697:LYG327714 MGZ327697:MIC327714 MQV327697:MRY327714 NAR327697:NBU327714 NKN327697:NLQ327714 NUJ327697:NVM327714 OEF327697:OFI327714 OOB327697:OPE327714 OXX327697:OZA327714 PHT327697:PIW327714 PRP327697:PSS327714 QBL327697:QCO327714 QLH327697:QMK327714 QVD327697:QWG327714 REZ327697:RGC327714 ROV327697:RPY327714 RYR327697:RZU327714 SIN327697:SJQ327714 SSJ327697:STM327714 TCF327697:TDI327714 TMB327697:TNE327714 TVX327697:TXA327714 UFT327697:UGW327714 UPP327697:UQS327714 UZL327697:VAO327714 VJH327697:VKK327714 VTD327697:VUG327714 WCZ327697:WEC327714 WMV327697:WNY327714 WWR327697:WXU327714 H393233:BO393250 KF393233:LI393250 UB393233:VE393250 ADX393233:AFA393250 ANT393233:AOW393250 AXP393233:AYS393250 BHL393233:BIO393250 BRH393233:BSK393250 CBD393233:CCG393250 CKZ393233:CMC393250 CUV393233:CVY393250 DER393233:DFU393250 DON393233:DPQ393250 DYJ393233:DZM393250 EIF393233:EJI393250 ESB393233:ETE393250 FBX393233:FDA393250 FLT393233:FMW393250 FVP393233:FWS393250 GFL393233:GGO393250 GPH393233:GQK393250 GZD393233:HAG393250 HIZ393233:HKC393250 HSV393233:HTY393250 ICR393233:IDU393250 IMN393233:INQ393250 IWJ393233:IXM393250 JGF393233:JHI393250 JQB393233:JRE393250 JZX393233:KBA393250 KJT393233:KKW393250 KTP393233:KUS393250 LDL393233:LEO393250 LNH393233:LOK393250 LXD393233:LYG393250 MGZ393233:MIC393250 MQV393233:MRY393250 NAR393233:NBU393250 NKN393233:NLQ393250 NUJ393233:NVM393250 OEF393233:OFI393250 OOB393233:OPE393250 OXX393233:OZA393250 PHT393233:PIW393250 PRP393233:PSS393250 QBL393233:QCO393250 QLH393233:QMK393250 QVD393233:QWG393250 REZ393233:RGC393250 ROV393233:RPY393250 RYR393233:RZU393250 SIN393233:SJQ393250 SSJ393233:STM393250 TCF393233:TDI393250 TMB393233:TNE393250 TVX393233:TXA393250 UFT393233:UGW393250 UPP393233:UQS393250 UZL393233:VAO393250 VJH393233:VKK393250 VTD393233:VUG393250 WCZ393233:WEC393250 WMV393233:WNY393250 WWR393233:WXU393250 H458769:BO458786 KF458769:LI458786 UB458769:VE458786 ADX458769:AFA458786 ANT458769:AOW458786 AXP458769:AYS458786 BHL458769:BIO458786 BRH458769:BSK458786 CBD458769:CCG458786 CKZ458769:CMC458786 CUV458769:CVY458786 DER458769:DFU458786 DON458769:DPQ458786 DYJ458769:DZM458786 EIF458769:EJI458786 ESB458769:ETE458786 FBX458769:FDA458786 FLT458769:FMW458786 FVP458769:FWS458786 GFL458769:GGO458786 GPH458769:GQK458786 GZD458769:HAG458786 HIZ458769:HKC458786 HSV458769:HTY458786 ICR458769:IDU458786 IMN458769:INQ458786 IWJ458769:IXM458786 JGF458769:JHI458786 JQB458769:JRE458786 JZX458769:KBA458786 KJT458769:KKW458786 KTP458769:KUS458786 LDL458769:LEO458786 LNH458769:LOK458786 LXD458769:LYG458786 MGZ458769:MIC458786 MQV458769:MRY458786 NAR458769:NBU458786 NKN458769:NLQ458786 NUJ458769:NVM458786 OEF458769:OFI458786 OOB458769:OPE458786 OXX458769:OZA458786 PHT458769:PIW458786 PRP458769:PSS458786 QBL458769:QCO458786 QLH458769:QMK458786 QVD458769:QWG458786 REZ458769:RGC458786 ROV458769:RPY458786 RYR458769:RZU458786 SIN458769:SJQ458786 SSJ458769:STM458786 TCF458769:TDI458786 TMB458769:TNE458786 TVX458769:TXA458786 UFT458769:UGW458786 UPP458769:UQS458786 UZL458769:VAO458786 VJH458769:VKK458786 VTD458769:VUG458786 WCZ458769:WEC458786 WMV458769:WNY458786 WWR458769:WXU458786 H524305:BO524322 KF524305:LI524322 UB524305:VE524322 ADX524305:AFA524322 ANT524305:AOW524322 AXP524305:AYS524322 BHL524305:BIO524322 BRH524305:BSK524322 CBD524305:CCG524322 CKZ524305:CMC524322 CUV524305:CVY524322 DER524305:DFU524322 DON524305:DPQ524322 DYJ524305:DZM524322 EIF524305:EJI524322 ESB524305:ETE524322 FBX524305:FDA524322 FLT524305:FMW524322 FVP524305:FWS524322 GFL524305:GGO524322 GPH524305:GQK524322 GZD524305:HAG524322 HIZ524305:HKC524322 HSV524305:HTY524322 ICR524305:IDU524322 IMN524305:INQ524322 IWJ524305:IXM524322 JGF524305:JHI524322 JQB524305:JRE524322 JZX524305:KBA524322 KJT524305:KKW524322 KTP524305:KUS524322 LDL524305:LEO524322 LNH524305:LOK524322 LXD524305:LYG524322 MGZ524305:MIC524322 MQV524305:MRY524322 NAR524305:NBU524322 NKN524305:NLQ524322 NUJ524305:NVM524322 OEF524305:OFI524322 OOB524305:OPE524322 OXX524305:OZA524322 PHT524305:PIW524322 PRP524305:PSS524322 QBL524305:QCO524322 QLH524305:QMK524322 QVD524305:QWG524322 REZ524305:RGC524322 ROV524305:RPY524322 RYR524305:RZU524322 SIN524305:SJQ524322 SSJ524305:STM524322 TCF524305:TDI524322 TMB524305:TNE524322 TVX524305:TXA524322 UFT524305:UGW524322 UPP524305:UQS524322 UZL524305:VAO524322 VJH524305:VKK524322 VTD524305:VUG524322 WCZ524305:WEC524322 WMV524305:WNY524322 WWR524305:WXU524322 H589841:BO589858 KF589841:LI589858 UB589841:VE589858 ADX589841:AFA589858 ANT589841:AOW589858 AXP589841:AYS589858 BHL589841:BIO589858 BRH589841:BSK589858 CBD589841:CCG589858 CKZ589841:CMC589858 CUV589841:CVY589858 DER589841:DFU589858 DON589841:DPQ589858 DYJ589841:DZM589858 EIF589841:EJI589858 ESB589841:ETE589858 FBX589841:FDA589858 FLT589841:FMW589858 FVP589841:FWS589858 GFL589841:GGO589858 GPH589841:GQK589858 GZD589841:HAG589858 HIZ589841:HKC589858 HSV589841:HTY589858 ICR589841:IDU589858 IMN589841:INQ589858 IWJ589841:IXM589858 JGF589841:JHI589858 JQB589841:JRE589858 JZX589841:KBA589858 KJT589841:KKW589858 KTP589841:KUS589858 LDL589841:LEO589858 LNH589841:LOK589858 LXD589841:LYG589858 MGZ589841:MIC589858 MQV589841:MRY589858 NAR589841:NBU589858 NKN589841:NLQ589858 NUJ589841:NVM589858 OEF589841:OFI589858 OOB589841:OPE589858 OXX589841:OZA589858 PHT589841:PIW589858 PRP589841:PSS589858 QBL589841:QCO589858 QLH589841:QMK589858 QVD589841:QWG589858 REZ589841:RGC589858 ROV589841:RPY589858 RYR589841:RZU589858 SIN589841:SJQ589858 SSJ589841:STM589858 TCF589841:TDI589858 TMB589841:TNE589858 TVX589841:TXA589858 UFT589841:UGW589858 UPP589841:UQS589858 UZL589841:VAO589858 VJH589841:VKK589858 VTD589841:VUG589858 WCZ589841:WEC589858 WMV589841:WNY589858 WWR589841:WXU589858 H655377:BO655394 KF655377:LI655394 UB655377:VE655394 ADX655377:AFA655394 ANT655377:AOW655394 AXP655377:AYS655394 BHL655377:BIO655394 BRH655377:BSK655394 CBD655377:CCG655394 CKZ655377:CMC655394 CUV655377:CVY655394 DER655377:DFU655394 DON655377:DPQ655394 DYJ655377:DZM655394 EIF655377:EJI655394 ESB655377:ETE655394 FBX655377:FDA655394 FLT655377:FMW655394 FVP655377:FWS655394 GFL655377:GGO655394 GPH655377:GQK655394 GZD655377:HAG655394 HIZ655377:HKC655394 HSV655377:HTY655394 ICR655377:IDU655394 IMN655377:INQ655394 IWJ655377:IXM655394 JGF655377:JHI655394 JQB655377:JRE655394 JZX655377:KBA655394 KJT655377:KKW655394 KTP655377:KUS655394 LDL655377:LEO655394 LNH655377:LOK655394 LXD655377:LYG655394 MGZ655377:MIC655394 MQV655377:MRY655394 NAR655377:NBU655394 NKN655377:NLQ655394 NUJ655377:NVM655394 OEF655377:OFI655394 OOB655377:OPE655394 OXX655377:OZA655394 PHT655377:PIW655394 PRP655377:PSS655394 QBL655377:QCO655394 QLH655377:QMK655394 QVD655377:QWG655394 REZ655377:RGC655394 ROV655377:RPY655394 RYR655377:RZU655394 SIN655377:SJQ655394 SSJ655377:STM655394 TCF655377:TDI655394 TMB655377:TNE655394 TVX655377:TXA655394 UFT655377:UGW655394 UPP655377:UQS655394 UZL655377:VAO655394 VJH655377:VKK655394 VTD655377:VUG655394 WCZ655377:WEC655394 WMV655377:WNY655394 WWR655377:WXU655394 H720913:BO720930 KF720913:LI720930 UB720913:VE720930 ADX720913:AFA720930 ANT720913:AOW720930 AXP720913:AYS720930 BHL720913:BIO720930 BRH720913:BSK720930 CBD720913:CCG720930 CKZ720913:CMC720930 CUV720913:CVY720930 DER720913:DFU720930 DON720913:DPQ720930 DYJ720913:DZM720930 EIF720913:EJI720930 ESB720913:ETE720930 FBX720913:FDA720930 FLT720913:FMW720930 FVP720913:FWS720930 GFL720913:GGO720930 GPH720913:GQK720930 GZD720913:HAG720930 HIZ720913:HKC720930 HSV720913:HTY720930 ICR720913:IDU720930 IMN720913:INQ720930 IWJ720913:IXM720930 JGF720913:JHI720930 JQB720913:JRE720930 JZX720913:KBA720930 KJT720913:KKW720930 KTP720913:KUS720930 LDL720913:LEO720930 LNH720913:LOK720930 LXD720913:LYG720930 MGZ720913:MIC720930 MQV720913:MRY720930 NAR720913:NBU720930 NKN720913:NLQ720930 NUJ720913:NVM720930 OEF720913:OFI720930 OOB720913:OPE720930 OXX720913:OZA720930 PHT720913:PIW720930 PRP720913:PSS720930 QBL720913:QCO720930 QLH720913:QMK720930 QVD720913:QWG720930 REZ720913:RGC720930 ROV720913:RPY720930 RYR720913:RZU720930 SIN720913:SJQ720930 SSJ720913:STM720930 TCF720913:TDI720930 TMB720913:TNE720930 TVX720913:TXA720930 UFT720913:UGW720930 UPP720913:UQS720930 UZL720913:VAO720930 VJH720913:VKK720930 VTD720913:VUG720930 WCZ720913:WEC720930 WMV720913:WNY720930 WWR720913:WXU720930 H786449:BO786466 KF786449:LI786466 UB786449:VE786466 ADX786449:AFA786466 ANT786449:AOW786466 AXP786449:AYS786466 BHL786449:BIO786466 BRH786449:BSK786466 CBD786449:CCG786466 CKZ786449:CMC786466 CUV786449:CVY786466 DER786449:DFU786466 DON786449:DPQ786466 DYJ786449:DZM786466 EIF786449:EJI786466 ESB786449:ETE786466 FBX786449:FDA786466 FLT786449:FMW786466 FVP786449:FWS786466 GFL786449:GGO786466 GPH786449:GQK786466 GZD786449:HAG786466 HIZ786449:HKC786466 HSV786449:HTY786466 ICR786449:IDU786466 IMN786449:INQ786466 IWJ786449:IXM786466 JGF786449:JHI786466 JQB786449:JRE786466 JZX786449:KBA786466 KJT786449:KKW786466 KTP786449:KUS786466 LDL786449:LEO786466 LNH786449:LOK786466 LXD786449:LYG786466 MGZ786449:MIC786466 MQV786449:MRY786466 NAR786449:NBU786466 NKN786449:NLQ786466 NUJ786449:NVM786466 OEF786449:OFI786466 OOB786449:OPE786466 OXX786449:OZA786466 PHT786449:PIW786466 PRP786449:PSS786466 QBL786449:QCO786466 QLH786449:QMK786466 QVD786449:QWG786466 REZ786449:RGC786466 ROV786449:RPY786466 RYR786449:RZU786466 SIN786449:SJQ786466 SSJ786449:STM786466 TCF786449:TDI786466 TMB786449:TNE786466 TVX786449:TXA786466 UFT786449:UGW786466 UPP786449:UQS786466 UZL786449:VAO786466 VJH786449:VKK786466 VTD786449:VUG786466 WCZ786449:WEC786466 WMV786449:WNY786466 WWR786449:WXU786466 H851985:BO852002 KF851985:LI852002 UB851985:VE852002 ADX851985:AFA852002 ANT851985:AOW852002 AXP851985:AYS852002 BHL851985:BIO852002 BRH851985:BSK852002 CBD851985:CCG852002 CKZ851985:CMC852002 CUV851985:CVY852002 DER851985:DFU852002 DON851985:DPQ852002 DYJ851985:DZM852002 EIF851985:EJI852002 ESB851985:ETE852002 FBX851985:FDA852002 FLT851985:FMW852002 FVP851985:FWS852002 GFL851985:GGO852002 GPH851985:GQK852002 GZD851985:HAG852002 HIZ851985:HKC852002 HSV851985:HTY852002 ICR851985:IDU852002 IMN851985:INQ852002 IWJ851985:IXM852002 JGF851985:JHI852002 JQB851985:JRE852002 JZX851985:KBA852002 KJT851985:KKW852002 KTP851985:KUS852002 LDL851985:LEO852002 LNH851985:LOK852002 LXD851985:LYG852002 MGZ851985:MIC852002 MQV851985:MRY852002 NAR851985:NBU852002 NKN851985:NLQ852002 NUJ851985:NVM852002 OEF851985:OFI852002 OOB851985:OPE852002 OXX851985:OZA852002 PHT851985:PIW852002 PRP851985:PSS852002 QBL851985:QCO852002 QLH851985:QMK852002 QVD851985:QWG852002 REZ851985:RGC852002 ROV851985:RPY852002 RYR851985:RZU852002 SIN851985:SJQ852002 SSJ851985:STM852002 TCF851985:TDI852002 TMB851985:TNE852002 TVX851985:TXA852002 UFT851985:UGW852002 UPP851985:UQS852002 UZL851985:VAO852002 VJH851985:VKK852002 VTD851985:VUG852002 WCZ851985:WEC852002 WMV851985:WNY852002 WWR851985:WXU852002 H917521:BO917538 KF917521:LI917538 UB917521:VE917538 ADX917521:AFA917538 ANT917521:AOW917538 AXP917521:AYS917538 BHL917521:BIO917538 BRH917521:BSK917538 CBD917521:CCG917538 CKZ917521:CMC917538 CUV917521:CVY917538 DER917521:DFU917538 DON917521:DPQ917538 DYJ917521:DZM917538 EIF917521:EJI917538 ESB917521:ETE917538 FBX917521:FDA917538 FLT917521:FMW917538 FVP917521:FWS917538 GFL917521:GGO917538 GPH917521:GQK917538 GZD917521:HAG917538 HIZ917521:HKC917538 HSV917521:HTY917538 ICR917521:IDU917538 IMN917521:INQ917538 IWJ917521:IXM917538 JGF917521:JHI917538 JQB917521:JRE917538 JZX917521:KBA917538 KJT917521:KKW917538 KTP917521:KUS917538 LDL917521:LEO917538 LNH917521:LOK917538 LXD917521:LYG917538 MGZ917521:MIC917538 MQV917521:MRY917538 NAR917521:NBU917538 NKN917521:NLQ917538 NUJ917521:NVM917538 OEF917521:OFI917538 OOB917521:OPE917538 OXX917521:OZA917538 PHT917521:PIW917538 PRP917521:PSS917538 QBL917521:QCO917538 QLH917521:QMK917538 QVD917521:QWG917538 REZ917521:RGC917538 ROV917521:RPY917538 RYR917521:RZU917538 SIN917521:SJQ917538 SSJ917521:STM917538 TCF917521:TDI917538 TMB917521:TNE917538 TVX917521:TXA917538 UFT917521:UGW917538 UPP917521:UQS917538 UZL917521:VAO917538 VJH917521:VKK917538 VTD917521:VUG917538 WCZ917521:WEC917538 WMV917521:WNY917538 WWR917521:WXU917538 H983057:BO983074 KF983057:LI983074 UB983057:VE983074 ADX983057:AFA983074 ANT983057:AOW983074 AXP983057:AYS983074 BHL983057:BIO983074 BRH983057:BSK983074 CBD983057:CCG983074 CKZ983057:CMC983074 CUV983057:CVY983074 DER983057:DFU983074 DON983057:DPQ983074 DYJ983057:DZM983074 EIF983057:EJI983074 ESB983057:ETE983074 FBX983057:FDA983074 FLT983057:FMW983074 FVP983057:FWS983074 GFL983057:GGO983074 GPH983057:GQK983074 GZD983057:HAG983074 HIZ983057:HKC983074 HSV983057:HTY983074 ICR983057:IDU983074 IMN983057:INQ983074 IWJ983057:IXM983074 JGF983057:JHI983074 JQB983057:JRE983074 JZX983057:KBA983074 KJT983057:KKW983074 KTP983057:KUS983074 LDL983057:LEO983074 LNH983057:LOK983074 LXD983057:LYG983074 MGZ983057:MIC983074 MQV983057:MRY983074 NAR983057:NBU983074 NKN983057:NLQ983074 NUJ983057:NVM983074 OEF983057:OFI983074 OOB983057:OPE983074 OXX983057:OZA983074 PHT983057:PIW983074 PRP983057:PSS983074 QBL983057:QCO983074 QLH983057:QMK983074 QVD983057:QWG983074 REZ983057:RGC983074 ROV983057:RPY983074 RYR983057:RZU983074 SIN983057:SJQ983074 SSJ983057:STM983074 TCF983057:TDI983074 TMB983057:TNE983074 TVX983057:TXA983074 UFT983057:UGW983074 UPP983057:UQS983074 UZL983057:VAO983074 VJH983057:VKK983074 VTD983057:VUG983074 WCZ983057:WEC983074 WMV983057:WNY983074 WWR983057:WXU983074 IU13:JX34 SQ13:TT34 ACM13:ADP34 AMI13:ANL34 AWE13:AXH34 BGA13:BHD34 BPW13:BQZ34 BZS13:CAV34 CJO13:CKR34 CTK13:CUN34 DDG13:DEJ34 DNC13:DOF34 DWY13:DYB34 EGU13:EHX34 EQQ13:ERT34 FAM13:FBP34 FKI13:FLL34 FUE13:FVH34 GEA13:GFD34 GNW13:GOZ34 GXS13:GYV34 HHO13:HIR34 HRK13:HSN34 IBG13:ICJ34 ILC13:IMF34 IUY13:IWB34 JEU13:JFX34 JOQ13:JPT34 JYM13:JZP34 KII13:KJL34 KSE13:KTH34 LCA13:LDD34 LLW13:LMZ34 LVS13:LWV34 MFO13:MGR34 MPK13:MQN34 MZG13:NAJ34 NJC13:NKF34 NSY13:NUB34 OCU13:ODX34 OMQ13:ONT34 OWM13:OXP34 PGI13:PHL34 PQE13:PRH34 QAA13:QBD34 QJW13:QKZ34 QTS13:QUV34 RDO13:RER34 RNK13:RON34 RXG13:RYJ34 SHC13:SIF34 SQY13:SSB34 TAU13:TBX34 TKQ13:TLT34 TUM13:TVP34 UEI13:UFL34 UOE13:UPH34 UYA13:UZD34 VHW13:VIZ34 VRS13:VSV34 WBO13:WCR34 WLK13:WMN34 WVG13:WWJ34 WWR13:WXU34 KF13:LI34 UB13:VE34 ADX13:AFA34 ANT13:AOW34 AXP13:AYS34 BHL13:BIO34 BRH13:BSK34 CBD13:CCG34 CKZ13:CMC34 CUV13:CVY34 DER13:DFU34 DON13:DPQ34 DYJ13:DZM34 EIF13:EJI34 ESB13:ETE34 FBX13:FDA34 FLT13:FMW34 FVP13:FWS34 GFL13:GGO34 GPH13:GQK34 GZD13:HAG34 HIZ13:HKC34 HSV13:HTY34 ICR13:IDU34 IMN13:INQ34 IWJ13:IXM34 JGF13:JHI34 JQB13:JRE34 JZX13:KBA34 KJT13:KKW34 KTP13:KUS34 LDL13:LEO34 LNH13:LOK34 LXD13:LYG34 MGZ13:MIC34 MQV13:MRY34 NAR13:NBU34 NKN13:NLQ34 NUJ13:NVM34 OEF13:OFI34 OOB13:OPE34 OXX13:OZA34 PHT13:PIW34 PRP13:PSS34 QBL13:QCO34 QLH13:QMK34 QVD13:QWG34 REZ13:RGC34 ROV13:RPY34 RYR13:RZU34 SIN13:SJQ34 SSJ13:STM34 TCF13:TDI34 TMB13:TNE34 TVX13:TXA34 UFT13:UGW34 UPP13:UQS34 UZL13:VAO34 VJH13:VKK34 VTD13:VUG34 WCZ13:WEC34 WMV13:WNY34" xr:uid="{8E389AF6-85C7-42FF-B905-3D14C0F38825}">
      <formula1>0</formula1>
    </dataValidation>
    <dataValidation type="whole" allowBlank="1" showInputMessage="1" showErrorMessage="1" sqref="E20:E34 E13:E18" xr:uid="{F8E6D19E-2CD4-4B5C-9895-5E22A38443D8}">
      <formula1>1900</formula1>
      <formula2>2100</formula2>
    </dataValidation>
    <dataValidation type="decimal" operator="notEqual" allowBlank="1" showInputMessage="1" showErrorMessage="1" error="Nur Zahlen dürfen erfasst werden." sqref="H13:BO34" xr:uid="{024DD9B3-EF82-4506-B613-FFDB18C09C21}">
      <formula1>0</formula1>
    </dataValidation>
  </dataValidations>
  <pageMargins left="0.70866141732283472" right="0.70866141732283472" top="0.78740157480314965" bottom="0.78740157480314965" header="0.31496062992125984" footer="0.31496062992125984"/>
  <pageSetup paperSize="8" scale="70" orientation="landscape" r:id="rId1"/>
  <headerFooter>
    <oddFooter>&amp;L08_Präsenzliste für Jahres- und Semesterkurse.xls&amp;C2024-2027&amp;R14.11.2023 - © by SPV Nottwil</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640A62D9-69F0-402F-804C-28D8FEA0E823}">
          <x14:formula1>
            <xm:f>Datenüberprüfung!$B$13:$B$40</xm:f>
          </x14:formula1>
          <xm:sqref>F13:F34</xm:sqref>
        </x14:dataValidation>
        <x14:dataValidation type="list" allowBlank="1" showInputMessage="1" showErrorMessage="1" xr:uid="{2FBECA00-E92A-40D1-9B36-AA055E95C18F}">
          <x14:formula1>
            <xm:f>Datenüberprüfung!$H$7:$H$22</xm:f>
          </x14:formula1>
          <xm:sqref>G13:G34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55E4E-6F72-4EEA-8B76-C84C38D66480}">
  <sheetPr>
    <pageSetUpPr fitToPage="1"/>
  </sheetPr>
  <dimension ref="A1:BQ77"/>
  <sheetViews>
    <sheetView topLeftCell="A62" zoomScale="115" zoomScaleNormal="115" zoomScaleSheetLayoutView="115" workbookViewId="0">
      <selection activeCell="AI68" sqref="AI68"/>
    </sheetView>
  </sheetViews>
  <sheetFormatPr baseColWidth="10" defaultColWidth="11.453125" defaultRowHeight="12.5"/>
  <cols>
    <col min="1" max="1" width="10.54296875" style="79" customWidth="1"/>
    <col min="2" max="2" width="11.26953125" style="79" customWidth="1"/>
    <col min="3" max="3" width="16.7265625" style="79" customWidth="1"/>
    <col min="4" max="4" width="7.54296875" style="79" customWidth="1"/>
    <col min="5" max="5" width="5.26953125" style="79" customWidth="1"/>
    <col min="6" max="6" width="6.7265625" style="79" customWidth="1"/>
    <col min="7" max="7" width="17.81640625" style="79" customWidth="1"/>
    <col min="8" max="67" width="3.26953125" style="79" customWidth="1"/>
    <col min="68" max="68" width="5.7265625" style="79" customWidth="1"/>
    <col min="69" max="69" width="4.453125" style="80" bestFit="1" customWidth="1"/>
    <col min="70" max="247" width="11.453125" style="79"/>
    <col min="248" max="248" width="10.54296875" style="79" customWidth="1"/>
    <col min="249" max="249" width="3.81640625" style="79" customWidth="1"/>
    <col min="250" max="250" width="16.7265625" style="79" customWidth="1"/>
    <col min="251" max="251" width="7.54296875" style="79" customWidth="1"/>
    <col min="252" max="252" width="5.26953125" style="79" customWidth="1"/>
    <col min="253" max="253" width="6.7265625" style="79" customWidth="1"/>
    <col min="254" max="254" width="6.54296875" style="79" customWidth="1"/>
    <col min="255" max="284" width="3.26953125" style="79" customWidth="1"/>
    <col min="285" max="285" width="5.7265625" style="79" customWidth="1"/>
    <col min="286" max="286" width="0.81640625" style="79" customWidth="1"/>
    <col min="287" max="287" width="10.7265625" style="79" customWidth="1"/>
    <col min="288" max="288" width="4.1796875" style="79" customWidth="1"/>
    <col min="289" max="289" width="16.7265625" style="79" customWidth="1"/>
    <col min="290" max="290" width="7.81640625" style="79" customWidth="1"/>
    <col min="291" max="291" width="5.453125" style="79" customWidth="1"/>
    <col min="292" max="321" width="3.26953125" style="79" customWidth="1"/>
    <col min="322" max="324" width="5.7265625" style="79" customWidth="1"/>
    <col min="325" max="325" width="8.26953125" style="79" customWidth="1"/>
    <col min="326" max="503" width="11.453125" style="79"/>
    <col min="504" max="504" width="10.54296875" style="79" customWidth="1"/>
    <col min="505" max="505" width="3.81640625" style="79" customWidth="1"/>
    <col min="506" max="506" width="16.7265625" style="79" customWidth="1"/>
    <col min="507" max="507" width="7.54296875" style="79" customWidth="1"/>
    <col min="508" max="508" width="5.26953125" style="79" customWidth="1"/>
    <col min="509" max="509" width="6.7265625" style="79" customWidth="1"/>
    <col min="510" max="510" width="6.54296875" style="79" customWidth="1"/>
    <col min="511" max="540" width="3.26953125" style="79" customWidth="1"/>
    <col min="541" max="541" width="5.7265625" style="79" customWidth="1"/>
    <col min="542" max="542" width="0.81640625" style="79" customWidth="1"/>
    <col min="543" max="543" width="10.7265625" style="79" customWidth="1"/>
    <col min="544" max="544" width="4.1796875" style="79" customWidth="1"/>
    <col min="545" max="545" width="16.7265625" style="79" customWidth="1"/>
    <col min="546" max="546" width="7.81640625" style="79" customWidth="1"/>
    <col min="547" max="547" width="5.453125" style="79" customWidth="1"/>
    <col min="548" max="577" width="3.26953125" style="79" customWidth="1"/>
    <col min="578" max="580" width="5.7265625" style="79" customWidth="1"/>
    <col min="581" max="581" width="8.26953125" style="79" customWidth="1"/>
    <col min="582" max="759" width="11.453125" style="79"/>
    <col min="760" max="760" width="10.54296875" style="79" customWidth="1"/>
    <col min="761" max="761" width="3.81640625" style="79" customWidth="1"/>
    <col min="762" max="762" width="16.7265625" style="79" customWidth="1"/>
    <col min="763" max="763" width="7.54296875" style="79" customWidth="1"/>
    <col min="764" max="764" width="5.26953125" style="79" customWidth="1"/>
    <col min="765" max="765" width="6.7265625" style="79" customWidth="1"/>
    <col min="766" max="766" width="6.54296875" style="79" customWidth="1"/>
    <col min="767" max="796" width="3.26953125" style="79" customWidth="1"/>
    <col min="797" max="797" width="5.7265625" style="79" customWidth="1"/>
    <col min="798" max="798" width="0.81640625" style="79" customWidth="1"/>
    <col min="799" max="799" width="10.7265625" style="79" customWidth="1"/>
    <col min="800" max="800" width="4.1796875" style="79" customWidth="1"/>
    <col min="801" max="801" width="16.7265625" style="79" customWidth="1"/>
    <col min="802" max="802" width="7.81640625" style="79" customWidth="1"/>
    <col min="803" max="803" width="5.453125" style="79" customWidth="1"/>
    <col min="804" max="833" width="3.26953125" style="79" customWidth="1"/>
    <col min="834" max="836" width="5.7265625" style="79" customWidth="1"/>
    <col min="837" max="837" width="8.26953125" style="79" customWidth="1"/>
    <col min="838" max="1015" width="11.453125" style="79"/>
    <col min="1016" max="1016" width="10.54296875" style="79" customWidth="1"/>
    <col min="1017" max="1017" width="3.81640625" style="79" customWidth="1"/>
    <col min="1018" max="1018" width="16.7265625" style="79" customWidth="1"/>
    <col min="1019" max="1019" width="7.54296875" style="79" customWidth="1"/>
    <col min="1020" max="1020" width="5.26953125" style="79" customWidth="1"/>
    <col min="1021" max="1021" width="6.7265625" style="79" customWidth="1"/>
    <col min="1022" max="1022" width="6.54296875" style="79" customWidth="1"/>
    <col min="1023" max="1052" width="3.26953125" style="79" customWidth="1"/>
    <col min="1053" max="1053" width="5.7265625" style="79" customWidth="1"/>
    <col min="1054" max="1054" width="0.81640625" style="79" customWidth="1"/>
    <col min="1055" max="1055" width="10.7265625" style="79" customWidth="1"/>
    <col min="1056" max="1056" width="4.1796875" style="79" customWidth="1"/>
    <col min="1057" max="1057" width="16.7265625" style="79" customWidth="1"/>
    <col min="1058" max="1058" width="7.81640625" style="79" customWidth="1"/>
    <col min="1059" max="1059" width="5.453125" style="79" customWidth="1"/>
    <col min="1060" max="1089" width="3.26953125" style="79" customWidth="1"/>
    <col min="1090" max="1092" width="5.7265625" style="79" customWidth="1"/>
    <col min="1093" max="1093" width="8.26953125" style="79" customWidth="1"/>
    <col min="1094" max="1271" width="11.453125" style="79"/>
    <col min="1272" max="1272" width="10.54296875" style="79" customWidth="1"/>
    <col min="1273" max="1273" width="3.81640625" style="79" customWidth="1"/>
    <col min="1274" max="1274" width="16.7265625" style="79" customWidth="1"/>
    <col min="1275" max="1275" width="7.54296875" style="79" customWidth="1"/>
    <col min="1276" max="1276" width="5.26953125" style="79" customWidth="1"/>
    <col min="1277" max="1277" width="6.7265625" style="79" customWidth="1"/>
    <col min="1278" max="1278" width="6.54296875" style="79" customWidth="1"/>
    <col min="1279" max="1308" width="3.26953125" style="79" customWidth="1"/>
    <col min="1309" max="1309" width="5.7265625" style="79" customWidth="1"/>
    <col min="1310" max="1310" width="0.81640625" style="79" customWidth="1"/>
    <col min="1311" max="1311" width="10.7265625" style="79" customWidth="1"/>
    <col min="1312" max="1312" width="4.1796875" style="79" customWidth="1"/>
    <col min="1313" max="1313" width="16.7265625" style="79" customWidth="1"/>
    <col min="1314" max="1314" width="7.81640625" style="79" customWidth="1"/>
    <col min="1315" max="1315" width="5.453125" style="79" customWidth="1"/>
    <col min="1316" max="1345" width="3.26953125" style="79" customWidth="1"/>
    <col min="1346" max="1348" width="5.7265625" style="79" customWidth="1"/>
    <col min="1349" max="1349" width="8.26953125" style="79" customWidth="1"/>
    <col min="1350" max="1527" width="11.453125" style="79"/>
    <col min="1528" max="1528" width="10.54296875" style="79" customWidth="1"/>
    <col min="1529" max="1529" width="3.81640625" style="79" customWidth="1"/>
    <col min="1530" max="1530" width="16.7265625" style="79" customWidth="1"/>
    <col min="1531" max="1531" width="7.54296875" style="79" customWidth="1"/>
    <col min="1532" max="1532" width="5.26953125" style="79" customWidth="1"/>
    <col min="1533" max="1533" width="6.7265625" style="79" customWidth="1"/>
    <col min="1534" max="1534" width="6.54296875" style="79" customWidth="1"/>
    <col min="1535" max="1564" width="3.26953125" style="79" customWidth="1"/>
    <col min="1565" max="1565" width="5.7265625" style="79" customWidth="1"/>
    <col min="1566" max="1566" width="0.81640625" style="79" customWidth="1"/>
    <col min="1567" max="1567" width="10.7265625" style="79" customWidth="1"/>
    <col min="1568" max="1568" width="4.1796875" style="79" customWidth="1"/>
    <col min="1569" max="1569" width="16.7265625" style="79" customWidth="1"/>
    <col min="1570" max="1570" width="7.81640625" style="79" customWidth="1"/>
    <col min="1571" max="1571" width="5.453125" style="79" customWidth="1"/>
    <col min="1572" max="1601" width="3.26953125" style="79" customWidth="1"/>
    <col min="1602" max="1604" width="5.7265625" style="79" customWidth="1"/>
    <col min="1605" max="1605" width="8.26953125" style="79" customWidth="1"/>
    <col min="1606" max="1783" width="11.453125" style="79"/>
    <col min="1784" max="1784" width="10.54296875" style="79" customWidth="1"/>
    <col min="1785" max="1785" width="3.81640625" style="79" customWidth="1"/>
    <col min="1786" max="1786" width="16.7265625" style="79" customWidth="1"/>
    <col min="1787" max="1787" width="7.54296875" style="79" customWidth="1"/>
    <col min="1788" max="1788" width="5.26953125" style="79" customWidth="1"/>
    <col min="1789" max="1789" width="6.7265625" style="79" customWidth="1"/>
    <col min="1790" max="1790" width="6.54296875" style="79" customWidth="1"/>
    <col min="1791" max="1820" width="3.26953125" style="79" customWidth="1"/>
    <col min="1821" max="1821" width="5.7265625" style="79" customWidth="1"/>
    <col min="1822" max="1822" width="0.81640625" style="79" customWidth="1"/>
    <col min="1823" max="1823" width="10.7265625" style="79" customWidth="1"/>
    <col min="1824" max="1824" width="4.1796875" style="79" customWidth="1"/>
    <col min="1825" max="1825" width="16.7265625" style="79" customWidth="1"/>
    <col min="1826" max="1826" width="7.81640625" style="79" customWidth="1"/>
    <col min="1827" max="1827" width="5.453125" style="79" customWidth="1"/>
    <col min="1828" max="1857" width="3.26953125" style="79" customWidth="1"/>
    <col min="1858" max="1860" width="5.7265625" style="79" customWidth="1"/>
    <col min="1861" max="1861" width="8.26953125" style="79" customWidth="1"/>
    <col min="1862" max="2039" width="11.453125" style="79"/>
    <col min="2040" max="2040" width="10.54296875" style="79" customWidth="1"/>
    <col min="2041" max="2041" width="3.81640625" style="79" customWidth="1"/>
    <col min="2042" max="2042" width="16.7265625" style="79" customWidth="1"/>
    <col min="2043" max="2043" width="7.54296875" style="79" customWidth="1"/>
    <col min="2044" max="2044" width="5.26953125" style="79" customWidth="1"/>
    <col min="2045" max="2045" width="6.7265625" style="79" customWidth="1"/>
    <col min="2046" max="2046" width="6.54296875" style="79" customWidth="1"/>
    <col min="2047" max="2076" width="3.26953125" style="79" customWidth="1"/>
    <col min="2077" max="2077" width="5.7265625" style="79" customWidth="1"/>
    <col min="2078" max="2078" width="0.81640625" style="79" customWidth="1"/>
    <col min="2079" max="2079" width="10.7265625" style="79" customWidth="1"/>
    <col min="2080" max="2080" width="4.1796875" style="79" customWidth="1"/>
    <col min="2081" max="2081" width="16.7265625" style="79" customWidth="1"/>
    <col min="2082" max="2082" width="7.81640625" style="79" customWidth="1"/>
    <col min="2083" max="2083" width="5.453125" style="79" customWidth="1"/>
    <col min="2084" max="2113" width="3.26953125" style="79" customWidth="1"/>
    <col min="2114" max="2116" width="5.7265625" style="79" customWidth="1"/>
    <col min="2117" max="2117" width="8.26953125" style="79" customWidth="1"/>
    <col min="2118" max="2295" width="11.453125" style="79"/>
    <col min="2296" max="2296" width="10.54296875" style="79" customWidth="1"/>
    <col min="2297" max="2297" width="3.81640625" style="79" customWidth="1"/>
    <col min="2298" max="2298" width="16.7265625" style="79" customWidth="1"/>
    <col min="2299" max="2299" width="7.54296875" style="79" customWidth="1"/>
    <col min="2300" max="2300" width="5.26953125" style="79" customWidth="1"/>
    <col min="2301" max="2301" width="6.7265625" style="79" customWidth="1"/>
    <col min="2302" max="2302" width="6.54296875" style="79" customWidth="1"/>
    <col min="2303" max="2332" width="3.26953125" style="79" customWidth="1"/>
    <col min="2333" max="2333" width="5.7265625" style="79" customWidth="1"/>
    <col min="2334" max="2334" width="0.81640625" style="79" customWidth="1"/>
    <col min="2335" max="2335" width="10.7265625" style="79" customWidth="1"/>
    <col min="2336" max="2336" width="4.1796875" style="79" customWidth="1"/>
    <col min="2337" max="2337" width="16.7265625" style="79" customWidth="1"/>
    <col min="2338" max="2338" width="7.81640625" style="79" customWidth="1"/>
    <col min="2339" max="2339" width="5.453125" style="79" customWidth="1"/>
    <col min="2340" max="2369" width="3.26953125" style="79" customWidth="1"/>
    <col min="2370" max="2372" width="5.7265625" style="79" customWidth="1"/>
    <col min="2373" max="2373" width="8.26953125" style="79" customWidth="1"/>
    <col min="2374" max="2551" width="11.453125" style="79"/>
    <col min="2552" max="2552" width="10.54296875" style="79" customWidth="1"/>
    <col min="2553" max="2553" width="3.81640625" style="79" customWidth="1"/>
    <col min="2554" max="2554" width="16.7265625" style="79" customWidth="1"/>
    <col min="2555" max="2555" width="7.54296875" style="79" customWidth="1"/>
    <col min="2556" max="2556" width="5.26953125" style="79" customWidth="1"/>
    <col min="2557" max="2557" width="6.7265625" style="79" customWidth="1"/>
    <col min="2558" max="2558" width="6.54296875" style="79" customWidth="1"/>
    <col min="2559" max="2588" width="3.26953125" style="79" customWidth="1"/>
    <col min="2589" max="2589" width="5.7265625" style="79" customWidth="1"/>
    <col min="2590" max="2590" width="0.81640625" style="79" customWidth="1"/>
    <col min="2591" max="2591" width="10.7265625" style="79" customWidth="1"/>
    <col min="2592" max="2592" width="4.1796875" style="79" customWidth="1"/>
    <col min="2593" max="2593" width="16.7265625" style="79" customWidth="1"/>
    <col min="2594" max="2594" width="7.81640625" style="79" customWidth="1"/>
    <col min="2595" max="2595" width="5.453125" style="79" customWidth="1"/>
    <col min="2596" max="2625" width="3.26953125" style="79" customWidth="1"/>
    <col min="2626" max="2628" width="5.7265625" style="79" customWidth="1"/>
    <col min="2629" max="2629" width="8.26953125" style="79" customWidth="1"/>
    <col min="2630" max="2807" width="11.453125" style="79"/>
    <col min="2808" max="2808" width="10.54296875" style="79" customWidth="1"/>
    <col min="2809" max="2809" width="3.81640625" style="79" customWidth="1"/>
    <col min="2810" max="2810" width="16.7265625" style="79" customWidth="1"/>
    <col min="2811" max="2811" width="7.54296875" style="79" customWidth="1"/>
    <col min="2812" max="2812" width="5.26953125" style="79" customWidth="1"/>
    <col min="2813" max="2813" width="6.7265625" style="79" customWidth="1"/>
    <col min="2814" max="2814" width="6.54296875" style="79" customWidth="1"/>
    <col min="2815" max="2844" width="3.26953125" style="79" customWidth="1"/>
    <col min="2845" max="2845" width="5.7265625" style="79" customWidth="1"/>
    <col min="2846" max="2846" width="0.81640625" style="79" customWidth="1"/>
    <col min="2847" max="2847" width="10.7265625" style="79" customWidth="1"/>
    <col min="2848" max="2848" width="4.1796875" style="79" customWidth="1"/>
    <col min="2849" max="2849" width="16.7265625" style="79" customWidth="1"/>
    <col min="2850" max="2850" width="7.81640625" style="79" customWidth="1"/>
    <col min="2851" max="2851" width="5.453125" style="79" customWidth="1"/>
    <col min="2852" max="2881" width="3.26953125" style="79" customWidth="1"/>
    <col min="2882" max="2884" width="5.7265625" style="79" customWidth="1"/>
    <col min="2885" max="2885" width="8.26953125" style="79" customWidth="1"/>
    <col min="2886" max="3063" width="11.453125" style="79"/>
    <col min="3064" max="3064" width="10.54296875" style="79" customWidth="1"/>
    <col min="3065" max="3065" width="3.81640625" style="79" customWidth="1"/>
    <col min="3066" max="3066" width="16.7265625" style="79" customWidth="1"/>
    <col min="3067" max="3067" width="7.54296875" style="79" customWidth="1"/>
    <col min="3068" max="3068" width="5.26953125" style="79" customWidth="1"/>
    <col min="3069" max="3069" width="6.7265625" style="79" customWidth="1"/>
    <col min="3070" max="3070" width="6.54296875" style="79" customWidth="1"/>
    <col min="3071" max="3100" width="3.26953125" style="79" customWidth="1"/>
    <col min="3101" max="3101" width="5.7265625" style="79" customWidth="1"/>
    <col min="3102" max="3102" width="0.81640625" style="79" customWidth="1"/>
    <col min="3103" max="3103" width="10.7265625" style="79" customWidth="1"/>
    <col min="3104" max="3104" width="4.1796875" style="79" customWidth="1"/>
    <col min="3105" max="3105" width="16.7265625" style="79" customWidth="1"/>
    <col min="3106" max="3106" width="7.81640625" style="79" customWidth="1"/>
    <col min="3107" max="3107" width="5.453125" style="79" customWidth="1"/>
    <col min="3108" max="3137" width="3.26953125" style="79" customWidth="1"/>
    <col min="3138" max="3140" width="5.7265625" style="79" customWidth="1"/>
    <col min="3141" max="3141" width="8.26953125" style="79" customWidth="1"/>
    <col min="3142" max="3319" width="11.453125" style="79"/>
    <col min="3320" max="3320" width="10.54296875" style="79" customWidth="1"/>
    <col min="3321" max="3321" width="3.81640625" style="79" customWidth="1"/>
    <col min="3322" max="3322" width="16.7265625" style="79" customWidth="1"/>
    <col min="3323" max="3323" width="7.54296875" style="79" customWidth="1"/>
    <col min="3324" max="3324" width="5.26953125" style="79" customWidth="1"/>
    <col min="3325" max="3325" width="6.7265625" style="79" customWidth="1"/>
    <col min="3326" max="3326" width="6.54296875" style="79" customWidth="1"/>
    <col min="3327" max="3356" width="3.26953125" style="79" customWidth="1"/>
    <col min="3357" max="3357" width="5.7265625" style="79" customWidth="1"/>
    <col min="3358" max="3358" width="0.81640625" style="79" customWidth="1"/>
    <col min="3359" max="3359" width="10.7265625" style="79" customWidth="1"/>
    <col min="3360" max="3360" width="4.1796875" style="79" customWidth="1"/>
    <col min="3361" max="3361" width="16.7265625" style="79" customWidth="1"/>
    <col min="3362" max="3362" width="7.81640625" style="79" customWidth="1"/>
    <col min="3363" max="3363" width="5.453125" style="79" customWidth="1"/>
    <col min="3364" max="3393" width="3.26953125" style="79" customWidth="1"/>
    <col min="3394" max="3396" width="5.7265625" style="79" customWidth="1"/>
    <col min="3397" max="3397" width="8.26953125" style="79" customWidth="1"/>
    <col min="3398" max="3575" width="11.453125" style="79"/>
    <col min="3576" max="3576" width="10.54296875" style="79" customWidth="1"/>
    <col min="3577" max="3577" width="3.81640625" style="79" customWidth="1"/>
    <col min="3578" max="3578" width="16.7265625" style="79" customWidth="1"/>
    <col min="3579" max="3579" width="7.54296875" style="79" customWidth="1"/>
    <col min="3580" max="3580" width="5.26953125" style="79" customWidth="1"/>
    <col min="3581" max="3581" width="6.7265625" style="79" customWidth="1"/>
    <col min="3582" max="3582" width="6.54296875" style="79" customWidth="1"/>
    <col min="3583" max="3612" width="3.26953125" style="79" customWidth="1"/>
    <col min="3613" max="3613" width="5.7265625" style="79" customWidth="1"/>
    <col min="3614" max="3614" width="0.81640625" style="79" customWidth="1"/>
    <col min="3615" max="3615" width="10.7265625" style="79" customWidth="1"/>
    <col min="3616" max="3616" width="4.1796875" style="79" customWidth="1"/>
    <col min="3617" max="3617" width="16.7265625" style="79" customWidth="1"/>
    <col min="3618" max="3618" width="7.81640625" style="79" customWidth="1"/>
    <col min="3619" max="3619" width="5.453125" style="79" customWidth="1"/>
    <col min="3620" max="3649" width="3.26953125" style="79" customWidth="1"/>
    <col min="3650" max="3652" width="5.7265625" style="79" customWidth="1"/>
    <col min="3653" max="3653" width="8.26953125" style="79" customWidth="1"/>
    <col min="3654" max="3831" width="11.453125" style="79"/>
    <col min="3832" max="3832" width="10.54296875" style="79" customWidth="1"/>
    <col min="3833" max="3833" width="3.81640625" style="79" customWidth="1"/>
    <col min="3834" max="3834" width="16.7265625" style="79" customWidth="1"/>
    <col min="3835" max="3835" width="7.54296875" style="79" customWidth="1"/>
    <col min="3836" max="3836" width="5.26953125" style="79" customWidth="1"/>
    <col min="3837" max="3837" width="6.7265625" style="79" customWidth="1"/>
    <col min="3838" max="3838" width="6.54296875" style="79" customWidth="1"/>
    <col min="3839" max="3868" width="3.26953125" style="79" customWidth="1"/>
    <col min="3869" max="3869" width="5.7265625" style="79" customWidth="1"/>
    <col min="3870" max="3870" width="0.81640625" style="79" customWidth="1"/>
    <col min="3871" max="3871" width="10.7265625" style="79" customWidth="1"/>
    <col min="3872" max="3872" width="4.1796875" style="79" customWidth="1"/>
    <col min="3873" max="3873" width="16.7265625" style="79" customWidth="1"/>
    <col min="3874" max="3874" width="7.81640625" style="79" customWidth="1"/>
    <col min="3875" max="3875" width="5.453125" style="79" customWidth="1"/>
    <col min="3876" max="3905" width="3.26953125" style="79" customWidth="1"/>
    <col min="3906" max="3908" width="5.7265625" style="79" customWidth="1"/>
    <col min="3909" max="3909" width="8.26953125" style="79" customWidth="1"/>
    <col min="3910" max="4087" width="11.453125" style="79"/>
    <col min="4088" max="4088" width="10.54296875" style="79" customWidth="1"/>
    <col min="4089" max="4089" width="3.81640625" style="79" customWidth="1"/>
    <col min="4090" max="4090" width="16.7265625" style="79" customWidth="1"/>
    <col min="4091" max="4091" width="7.54296875" style="79" customWidth="1"/>
    <col min="4092" max="4092" width="5.26953125" style="79" customWidth="1"/>
    <col min="4093" max="4093" width="6.7265625" style="79" customWidth="1"/>
    <col min="4094" max="4094" width="6.54296875" style="79" customWidth="1"/>
    <col min="4095" max="4124" width="3.26953125" style="79" customWidth="1"/>
    <col min="4125" max="4125" width="5.7265625" style="79" customWidth="1"/>
    <col min="4126" max="4126" width="0.81640625" style="79" customWidth="1"/>
    <col min="4127" max="4127" width="10.7265625" style="79" customWidth="1"/>
    <col min="4128" max="4128" width="4.1796875" style="79" customWidth="1"/>
    <col min="4129" max="4129" width="16.7265625" style="79" customWidth="1"/>
    <col min="4130" max="4130" width="7.81640625" style="79" customWidth="1"/>
    <col min="4131" max="4131" width="5.453125" style="79" customWidth="1"/>
    <col min="4132" max="4161" width="3.26953125" style="79" customWidth="1"/>
    <col min="4162" max="4164" width="5.7265625" style="79" customWidth="1"/>
    <col min="4165" max="4165" width="8.26953125" style="79" customWidth="1"/>
    <col min="4166" max="4343" width="11.453125" style="79"/>
    <col min="4344" max="4344" width="10.54296875" style="79" customWidth="1"/>
    <col min="4345" max="4345" width="3.81640625" style="79" customWidth="1"/>
    <col min="4346" max="4346" width="16.7265625" style="79" customWidth="1"/>
    <col min="4347" max="4347" width="7.54296875" style="79" customWidth="1"/>
    <col min="4348" max="4348" width="5.26953125" style="79" customWidth="1"/>
    <col min="4349" max="4349" width="6.7265625" style="79" customWidth="1"/>
    <col min="4350" max="4350" width="6.54296875" style="79" customWidth="1"/>
    <col min="4351" max="4380" width="3.26953125" style="79" customWidth="1"/>
    <col min="4381" max="4381" width="5.7265625" style="79" customWidth="1"/>
    <col min="4382" max="4382" width="0.81640625" style="79" customWidth="1"/>
    <col min="4383" max="4383" width="10.7265625" style="79" customWidth="1"/>
    <col min="4384" max="4384" width="4.1796875" style="79" customWidth="1"/>
    <col min="4385" max="4385" width="16.7265625" style="79" customWidth="1"/>
    <col min="4386" max="4386" width="7.81640625" style="79" customWidth="1"/>
    <col min="4387" max="4387" width="5.453125" style="79" customWidth="1"/>
    <col min="4388" max="4417" width="3.26953125" style="79" customWidth="1"/>
    <col min="4418" max="4420" width="5.7265625" style="79" customWidth="1"/>
    <col min="4421" max="4421" width="8.26953125" style="79" customWidth="1"/>
    <col min="4422" max="4599" width="11.453125" style="79"/>
    <col min="4600" max="4600" width="10.54296875" style="79" customWidth="1"/>
    <col min="4601" max="4601" width="3.81640625" style="79" customWidth="1"/>
    <col min="4602" max="4602" width="16.7265625" style="79" customWidth="1"/>
    <col min="4603" max="4603" width="7.54296875" style="79" customWidth="1"/>
    <col min="4604" max="4604" width="5.26953125" style="79" customWidth="1"/>
    <col min="4605" max="4605" width="6.7265625" style="79" customWidth="1"/>
    <col min="4606" max="4606" width="6.54296875" style="79" customWidth="1"/>
    <col min="4607" max="4636" width="3.26953125" style="79" customWidth="1"/>
    <col min="4637" max="4637" width="5.7265625" style="79" customWidth="1"/>
    <col min="4638" max="4638" width="0.81640625" style="79" customWidth="1"/>
    <col min="4639" max="4639" width="10.7265625" style="79" customWidth="1"/>
    <col min="4640" max="4640" width="4.1796875" style="79" customWidth="1"/>
    <col min="4641" max="4641" width="16.7265625" style="79" customWidth="1"/>
    <col min="4642" max="4642" width="7.81640625" style="79" customWidth="1"/>
    <col min="4643" max="4643" width="5.453125" style="79" customWidth="1"/>
    <col min="4644" max="4673" width="3.26953125" style="79" customWidth="1"/>
    <col min="4674" max="4676" width="5.7265625" style="79" customWidth="1"/>
    <col min="4677" max="4677" width="8.26953125" style="79" customWidth="1"/>
    <col min="4678" max="4855" width="11.453125" style="79"/>
    <col min="4856" max="4856" width="10.54296875" style="79" customWidth="1"/>
    <col min="4857" max="4857" width="3.81640625" style="79" customWidth="1"/>
    <col min="4858" max="4858" width="16.7265625" style="79" customWidth="1"/>
    <col min="4859" max="4859" width="7.54296875" style="79" customWidth="1"/>
    <col min="4860" max="4860" width="5.26953125" style="79" customWidth="1"/>
    <col min="4861" max="4861" width="6.7265625" style="79" customWidth="1"/>
    <col min="4862" max="4862" width="6.54296875" style="79" customWidth="1"/>
    <col min="4863" max="4892" width="3.26953125" style="79" customWidth="1"/>
    <col min="4893" max="4893" width="5.7265625" style="79" customWidth="1"/>
    <col min="4894" max="4894" width="0.81640625" style="79" customWidth="1"/>
    <col min="4895" max="4895" width="10.7265625" style="79" customWidth="1"/>
    <col min="4896" max="4896" width="4.1796875" style="79" customWidth="1"/>
    <col min="4897" max="4897" width="16.7265625" style="79" customWidth="1"/>
    <col min="4898" max="4898" width="7.81640625" style="79" customWidth="1"/>
    <col min="4899" max="4899" width="5.453125" style="79" customWidth="1"/>
    <col min="4900" max="4929" width="3.26953125" style="79" customWidth="1"/>
    <col min="4930" max="4932" width="5.7265625" style="79" customWidth="1"/>
    <col min="4933" max="4933" width="8.26953125" style="79" customWidth="1"/>
    <col min="4934" max="5111" width="11.453125" style="79"/>
    <col min="5112" max="5112" width="10.54296875" style="79" customWidth="1"/>
    <col min="5113" max="5113" width="3.81640625" style="79" customWidth="1"/>
    <col min="5114" max="5114" width="16.7265625" style="79" customWidth="1"/>
    <col min="5115" max="5115" width="7.54296875" style="79" customWidth="1"/>
    <col min="5116" max="5116" width="5.26953125" style="79" customWidth="1"/>
    <col min="5117" max="5117" width="6.7265625" style="79" customWidth="1"/>
    <col min="5118" max="5118" width="6.54296875" style="79" customWidth="1"/>
    <col min="5119" max="5148" width="3.26953125" style="79" customWidth="1"/>
    <col min="5149" max="5149" width="5.7265625" style="79" customWidth="1"/>
    <col min="5150" max="5150" width="0.81640625" style="79" customWidth="1"/>
    <col min="5151" max="5151" width="10.7265625" style="79" customWidth="1"/>
    <col min="5152" max="5152" width="4.1796875" style="79" customWidth="1"/>
    <col min="5153" max="5153" width="16.7265625" style="79" customWidth="1"/>
    <col min="5154" max="5154" width="7.81640625" style="79" customWidth="1"/>
    <col min="5155" max="5155" width="5.453125" style="79" customWidth="1"/>
    <col min="5156" max="5185" width="3.26953125" style="79" customWidth="1"/>
    <col min="5186" max="5188" width="5.7265625" style="79" customWidth="1"/>
    <col min="5189" max="5189" width="8.26953125" style="79" customWidth="1"/>
    <col min="5190" max="5367" width="11.453125" style="79"/>
    <col min="5368" max="5368" width="10.54296875" style="79" customWidth="1"/>
    <col min="5369" max="5369" width="3.81640625" style="79" customWidth="1"/>
    <col min="5370" max="5370" width="16.7265625" style="79" customWidth="1"/>
    <col min="5371" max="5371" width="7.54296875" style="79" customWidth="1"/>
    <col min="5372" max="5372" width="5.26953125" style="79" customWidth="1"/>
    <col min="5373" max="5373" width="6.7265625" style="79" customWidth="1"/>
    <col min="5374" max="5374" width="6.54296875" style="79" customWidth="1"/>
    <col min="5375" max="5404" width="3.26953125" style="79" customWidth="1"/>
    <col min="5405" max="5405" width="5.7265625" style="79" customWidth="1"/>
    <col min="5406" max="5406" width="0.81640625" style="79" customWidth="1"/>
    <col min="5407" max="5407" width="10.7265625" style="79" customWidth="1"/>
    <col min="5408" max="5408" width="4.1796875" style="79" customWidth="1"/>
    <col min="5409" max="5409" width="16.7265625" style="79" customWidth="1"/>
    <col min="5410" max="5410" width="7.81640625" style="79" customWidth="1"/>
    <col min="5411" max="5411" width="5.453125" style="79" customWidth="1"/>
    <col min="5412" max="5441" width="3.26953125" style="79" customWidth="1"/>
    <col min="5442" max="5444" width="5.7265625" style="79" customWidth="1"/>
    <col min="5445" max="5445" width="8.26953125" style="79" customWidth="1"/>
    <col min="5446" max="5623" width="11.453125" style="79"/>
    <col min="5624" max="5624" width="10.54296875" style="79" customWidth="1"/>
    <col min="5625" max="5625" width="3.81640625" style="79" customWidth="1"/>
    <col min="5626" max="5626" width="16.7265625" style="79" customWidth="1"/>
    <col min="5627" max="5627" width="7.54296875" style="79" customWidth="1"/>
    <col min="5628" max="5628" width="5.26953125" style="79" customWidth="1"/>
    <col min="5629" max="5629" width="6.7265625" style="79" customWidth="1"/>
    <col min="5630" max="5630" width="6.54296875" style="79" customWidth="1"/>
    <col min="5631" max="5660" width="3.26953125" style="79" customWidth="1"/>
    <col min="5661" max="5661" width="5.7265625" style="79" customWidth="1"/>
    <col min="5662" max="5662" width="0.81640625" style="79" customWidth="1"/>
    <col min="5663" max="5663" width="10.7265625" style="79" customWidth="1"/>
    <col min="5664" max="5664" width="4.1796875" style="79" customWidth="1"/>
    <col min="5665" max="5665" width="16.7265625" style="79" customWidth="1"/>
    <col min="5666" max="5666" width="7.81640625" style="79" customWidth="1"/>
    <col min="5667" max="5667" width="5.453125" style="79" customWidth="1"/>
    <col min="5668" max="5697" width="3.26953125" style="79" customWidth="1"/>
    <col min="5698" max="5700" width="5.7265625" style="79" customWidth="1"/>
    <col min="5701" max="5701" width="8.26953125" style="79" customWidth="1"/>
    <col min="5702" max="5879" width="11.453125" style="79"/>
    <col min="5880" max="5880" width="10.54296875" style="79" customWidth="1"/>
    <col min="5881" max="5881" width="3.81640625" style="79" customWidth="1"/>
    <col min="5882" max="5882" width="16.7265625" style="79" customWidth="1"/>
    <col min="5883" max="5883" width="7.54296875" style="79" customWidth="1"/>
    <col min="5884" max="5884" width="5.26953125" style="79" customWidth="1"/>
    <col min="5885" max="5885" width="6.7265625" style="79" customWidth="1"/>
    <col min="5886" max="5886" width="6.54296875" style="79" customWidth="1"/>
    <col min="5887" max="5916" width="3.26953125" style="79" customWidth="1"/>
    <col min="5917" max="5917" width="5.7265625" style="79" customWidth="1"/>
    <col min="5918" max="5918" width="0.81640625" style="79" customWidth="1"/>
    <col min="5919" max="5919" width="10.7265625" style="79" customWidth="1"/>
    <col min="5920" max="5920" width="4.1796875" style="79" customWidth="1"/>
    <col min="5921" max="5921" width="16.7265625" style="79" customWidth="1"/>
    <col min="5922" max="5922" width="7.81640625" style="79" customWidth="1"/>
    <col min="5923" max="5923" width="5.453125" style="79" customWidth="1"/>
    <col min="5924" max="5953" width="3.26953125" style="79" customWidth="1"/>
    <col min="5954" max="5956" width="5.7265625" style="79" customWidth="1"/>
    <col min="5957" max="5957" width="8.26953125" style="79" customWidth="1"/>
    <col min="5958" max="6135" width="11.453125" style="79"/>
    <col min="6136" max="6136" width="10.54296875" style="79" customWidth="1"/>
    <col min="6137" max="6137" width="3.81640625" style="79" customWidth="1"/>
    <col min="6138" max="6138" width="16.7265625" style="79" customWidth="1"/>
    <col min="6139" max="6139" width="7.54296875" style="79" customWidth="1"/>
    <col min="6140" max="6140" width="5.26953125" style="79" customWidth="1"/>
    <col min="6141" max="6141" width="6.7265625" style="79" customWidth="1"/>
    <col min="6142" max="6142" width="6.54296875" style="79" customWidth="1"/>
    <col min="6143" max="6172" width="3.26953125" style="79" customWidth="1"/>
    <col min="6173" max="6173" width="5.7265625" style="79" customWidth="1"/>
    <col min="6174" max="6174" width="0.81640625" style="79" customWidth="1"/>
    <col min="6175" max="6175" width="10.7265625" style="79" customWidth="1"/>
    <col min="6176" max="6176" width="4.1796875" style="79" customWidth="1"/>
    <col min="6177" max="6177" width="16.7265625" style="79" customWidth="1"/>
    <col min="6178" max="6178" width="7.81640625" style="79" customWidth="1"/>
    <col min="6179" max="6179" width="5.453125" style="79" customWidth="1"/>
    <col min="6180" max="6209" width="3.26953125" style="79" customWidth="1"/>
    <col min="6210" max="6212" width="5.7265625" style="79" customWidth="1"/>
    <col min="6213" max="6213" width="8.26953125" style="79" customWidth="1"/>
    <col min="6214" max="6391" width="11.453125" style="79"/>
    <col min="6392" max="6392" width="10.54296875" style="79" customWidth="1"/>
    <col min="6393" max="6393" width="3.81640625" style="79" customWidth="1"/>
    <col min="6394" max="6394" width="16.7265625" style="79" customWidth="1"/>
    <col min="6395" max="6395" width="7.54296875" style="79" customWidth="1"/>
    <col min="6396" max="6396" width="5.26953125" style="79" customWidth="1"/>
    <col min="6397" max="6397" width="6.7265625" style="79" customWidth="1"/>
    <col min="6398" max="6398" width="6.54296875" style="79" customWidth="1"/>
    <col min="6399" max="6428" width="3.26953125" style="79" customWidth="1"/>
    <col min="6429" max="6429" width="5.7265625" style="79" customWidth="1"/>
    <col min="6430" max="6430" width="0.81640625" style="79" customWidth="1"/>
    <col min="6431" max="6431" width="10.7265625" style="79" customWidth="1"/>
    <col min="6432" max="6432" width="4.1796875" style="79" customWidth="1"/>
    <col min="6433" max="6433" width="16.7265625" style="79" customWidth="1"/>
    <col min="6434" max="6434" width="7.81640625" style="79" customWidth="1"/>
    <col min="6435" max="6435" width="5.453125" style="79" customWidth="1"/>
    <col min="6436" max="6465" width="3.26953125" style="79" customWidth="1"/>
    <col min="6466" max="6468" width="5.7265625" style="79" customWidth="1"/>
    <col min="6469" max="6469" width="8.26953125" style="79" customWidth="1"/>
    <col min="6470" max="6647" width="11.453125" style="79"/>
    <col min="6648" max="6648" width="10.54296875" style="79" customWidth="1"/>
    <col min="6649" max="6649" width="3.81640625" style="79" customWidth="1"/>
    <col min="6650" max="6650" width="16.7265625" style="79" customWidth="1"/>
    <col min="6651" max="6651" width="7.54296875" style="79" customWidth="1"/>
    <col min="6652" max="6652" width="5.26953125" style="79" customWidth="1"/>
    <col min="6653" max="6653" width="6.7265625" style="79" customWidth="1"/>
    <col min="6654" max="6654" width="6.54296875" style="79" customWidth="1"/>
    <col min="6655" max="6684" width="3.26953125" style="79" customWidth="1"/>
    <col min="6685" max="6685" width="5.7265625" style="79" customWidth="1"/>
    <col min="6686" max="6686" width="0.81640625" style="79" customWidth="1"/>
    <col min="6687" max="6687" width="10.7265625" style="79" customWidth="1"/>
    <col min="6688" max="6688" width="4.1796875" style="79" customWidth="1"/>
    <col min="6689" max="6689" width="16.7265625" style="79" customWidth="1"/>
    <col min="6690" max="6690" width="7.81640625" style="79" customWidth="1"/>
    <col min="6691" max="6691" width="5.453125" style="79" customWidth="1"/>
    <col min="6692" max="6721" width="3.26953125" style="79" customWidth="1"/>
    <col min="6722" max="6724" width="5.7265625" style="79" customWidth="1"/>
    <col min="6725" max="6725" width="8.26953125" style="79" customWidth="1"/>
    <col min="6726" max="6903" width="11.453125" style="79"/>
    <col min="6904" max="6904" width="10.54296875" style="79" customWidth="1"/>
    <col min="6905" max="6905" width="3.81640625" style="79" customWidth="1"/>
    <col min="6906" max="6906" width="16.7265625" style="79" customWidth="1"/>
    <col min="6907" max="6907" width="7.54296875" style="79" customWidth="1"/>
    <col min="6908" max="6908" width="5.26953125" style="79" customWidth="1"/>
    <col min="6909" max="6909" width="6.7265625" style="79" customWidth="1"/>
    <col min="6910" max="6910" width="6.54296875" style="79" customWidth="1"/>
    <col min="6911" max="6940" width="3.26953125" style="79" customWidth="1"/>
    <col min="6941" max="6941" width="5.7265625" style="79" customWidth="1"/>
    <col min="6942" max="6942" width="0.81640625" style="79" customWidth="1"/>
    <col min="6943" max="6943" width="10.7265625" style="79" customWidth="1"/>
    <col min="6944" max="6944" width="4.1796875" style="79" customWidth="1"/>
    <col min="6945" max="6945" width="16.7265625" style="79" customWidth="1"/>
    <col min="6946" max="6946" width="7.81640625" style="79" customWidth="1"/>
    <col min="6947" max="6947" width="5.453125" style="79" customWidth="1"/>
    <col min="6948" max="6977" width="3.26953125" style="79" customWidth="1"/>
    <col min="6978" max="6980" width="5.7265625" style="79" customWidth="1"/>
    <col min="6981" max="6981" width="8.26953125" style="79" customWidth="1"/>
    <col min="6982" max="7159" width="11.453125" style="79"/>
    <col min="7160" max="7160" width="10.54296875" style="79" customWidth="1"/>
    <col min="7161" max="7161" width="3.81640625" style="79" customWidth="1"/>
    <col min="7162" max="7162" width="16.7265625" style="79" customWidth="1"/>
    <col min="7163" max="7163" width="7.54296875" style="79" customWidth="1"/>
    <col min="7164" max="7164" width="5.26953125" style="79" customWidth="1"/>
    <col min="7165" max="7165" width="6.7265625" style="79" customWidth="1"/>
    <col min="7166" max="7166" width="6.54296875" style="79" customWidth="1"/>
    <col min="7167" max="7196" width="3.26953125" style="79" customWidth="1"/>
    <col min="7197" max="7197" width="5.7265625" style="79" customWidth="1"/>
    <col min="7198" max="7198" width="0.81640625" style="79" customWidth="1"/>
    <col min="7199" max="7199" width="10.7265625" style="79" customWidth="1"/>
    <col min="7200" max="7200" width="4.1796875" style="79" customWidth="1"/>
    <col min="7201" max="7201" width="16.7265625" style="79" customWidth="1"/>
    <col min="7202" max="7202" width="7.81640625" style="79" customWidth="1"/>
    <col min="7203" max="7203" width="5.453125" style="79" customWidth="1"/>
    <col min="7204" max="7233" width="3.26953125" style="79" customWidth="1"/>
    <col min="7234" max="7236" width="5.7265625" style="79" customWidth="1"/>
    <col min="7237" max="7237" width="8.26953125" style="79" customWidth="1"/>
    <col min="7238" max="7415" width="11.453125" style="79"/>
    <col min="7416" max="7416" width="10.54296875" style="79" customWidth="1"/>
    <col min="7417" max="7417" width="3.81640625" style="79" customWidth="1"/>
    <col min="7418" max="7418" width="16.7265625" style="79" customWidth="1"/>
    <col min="7419" max="7419" width="7.54296875" style="79" customWidth="1"/>
    <col min="7420" max="7420" width="5.26953125" style="79" customWidth="1"/>
    <col min="7421" max="7421" width="6.7265625" style="79" customWidth="1"/>
    <col min="7422" max="7422" width="6.54296875" style="79" customWidth="1"/>
    <col min="7423" max="7452" width="3.26953125" style="79" customWidth="1"/>
    <col min="7453" max="7453" width="5.7265625" style="79" customWidth="1"/>
    <col min="7454" max="7454" width="0.81640625" style="79" customWidth="1"/>
    <col min="7455" max="7455" width="10.7265625" style="79" customWidth="1"/>
    <col min="7456" max="7456" width="4.1796875" style="79" customWidth="1"/>
    <col min="7457" max="7457" width="16.7265625" style="79" customWidth="1"/>
    <col min="7458" max="7458" width="7.81640625" style="79" customWidth="1"/>
    <col min="7459" max="7459" width="5.453125" style="79" customWidth="1"/>
    <col min="7460" max="7489" width="3.26953125" style="79" customWidth="1"/>
    <col min="7490" max="7492" width="5.7265625" style="79" customWidth="1"/>
    <col min="7493" max="7493" width="8.26953125" style="79" customWidth="1"/>
    <col min="7494" max="7671" width="11.453125" style="79"/>
    <col min="7672" max="7672" width="10.54296875" style="79" customWidth="1"/>
    <col min="7673" max="7673" width="3.81640625" style="79" customWidth="1"/>
    <col min="7674" max="7674" width="16.7265625" style="79" customWidth="1"/>
    <col min="7675" max="7675" width="7.54296875" style="79" customWidth="1"/>
    <col min="7676" max="7676" width="5.26953125" style="79" customWidth="1"/>
    <col min="7677" max="7677" width="6.7265625" style="79" customWidth="1"/>
    <col min="7678" max="7678" width="6.54296875" style="79" customWidth="1"/>
    <col min="7679" max="7708" width="3.26953125" style="79" customWidth="1"/>
    <col min="7709" max="7709" width="5.7265625" style="79" customWidth="1"/>
    <col min="7710" max="7710" width="0.81640625" style="79" customWidth="1"/>
    <col min="7711" max="7711" width="10.7265625" style="79" customWidth="1"/>
    <col min="7712" max="7712" width="4.1796875" style="79" customWidth="1"/>
    <col min="7713" max="7713" width="16.7265625" style="79" customWidth="1"/>
    <col min="7714" max="7714" width="7.81640625" style="79" customWidth="1"/>
    <col min="7715" max="7715" width="5.453125" style="79" customWidth="1"/>
    <col min="7716" max="7745" width="3.26953125" style="79" customWidth="1"/>
    <col min="7746" max="7748" width="5.7265625" style="79" customWidth="1"/>
    <col min="7749" max="7749" width="8.26953125" style="79" customWidth="1"/>
    <col min="7750" max="7927" width="11.453125" style="79"/>
    <col min="7928" max="7928" width="10.54296875" style="79" customWidth="1"/>
    <col min="7929" max="7929" width="3.81640625" style="79" customWidth="1"/>
    <col min="7930" max="7930" width="16.7265625" style="79" customWidth="1"/>
    <col min="7931" max="7931" width="7.54296875" style="79" customWidth="1"/>
    <col min="7932" max="7932" width="5.26953125" style="79" customWidth="1"/>
    <col min="7933" max="7933" width="6.7265625" style="79" customWidth="1"/>
    <col min="7934" max="7934" width="6.54296875" style="79" customWidth="1"/>
    <col min="7935" max="7964" width="3.26953125" style="79" customWidth="1"/>
    <col min="7965" max="7965" width="5.7265625" style="79" customWidth="1"/>
    <col min="7966" max="7966" width="0.81640625" style="79" customWidth="1"/>
    <col min="7967" max="7967" width="10.7265625" style="79" customWidth="1"/>
    <col min="7968" max="7968" width="4.1796875" style="79" customWidth="1"/>
    <col min="7969" max="7969" width="16.7265625" style="79" customWidth="1"/>
    <col min="7970" max="7970" width="7.81640625" style="79" customWidth="1"/>
    <col min="7971" max="7971" width="5.453125" style="79" customWidth="1"/>
    <col min="7972" max="8001" width="3.26953125" style="79" customWidth="1"/>
    <col min="8002" max="8004" width="5.7265625" style="79" customWidth="1"/>
    <col min="8005" max="8005" width="8.26953125" style="79" customWidth="1"/>
    <col min="8006" max="8183" width="11.453125" style="79"/>
    <col min="8184" max="8184" width="10.54296875" style="79" customWidth="1"/>
    <col min="8185" max="8185" width="3.81640625" style="79" customWidth="1"/>
    <col min="8186" max="8186" width="16.7265625" style="79" customWidth="1"/>
    <col min="8187" max="8187" width="7.54296875" style="79" customWidth="1"/>
    <col min="8188" max="8188" width="5.26953125" style="79" customWidth="1"/>
    <col min="8189" max="8189" width="6.7265625" style="79" customWidth="1"/>
    <col min="8190" max="8190" width="6.54296875" style="79" customWidth="1"/>
    <col min="8191" max="8220" width="3.26953125" style="79" customWidth="1"/>
    <col min="8221" max="8221" width="5.7265625" style="79" customWidth="1"/>
    <col min="8222" max="8222" width="0.81640625" style="79" customWidth="1"/>
    <col min="8223" max="8223" width="10.7265625" style="79" customWidth="1"/>
    <col min="8224" max="8224" width="4.1796875" style="79" customWidth="1"/>
    <col min="8225" max="8225" width="16.7265625" style="79" customWidth="1"/>
    <col min="8226" max="8226" width="7.81640625" style="79" customWidth="1"/>
    <col min="8227" max="8227" width="5.453125" style="79" customWidth="1"/>
    <col min="8228" max="8257" width="3.26953125" style="79" customWidth="1"/>
    <col min="8258" max="8260" width="5.7265625" style="79" customWidth="1"/>
    <col min="8261" max="8261" width="8.26953125" style="79" customWidth="1"/>
    <col min="8262" max="8439" width="11.453125" style="79"/>
    <col min="8440" max="8440" width="10.54296875" style="79" customWidth="1"/>
    <col min="8441" max="8441" width="3.81640625" style="79" customWidth="1"/>
    <col min="8442" max="8442" width="16.7265625" style="79" customWidth="1"/>
    <col min="8443" max="8443" width="7.54296875" style="79" customWidth="1"/>
    <col min="8444" max="8444" width="5.26953125" style="79" customWidth="1"/>
    <col min="8445" max="8445" width="6.7265625" style="79" customWidth="1"/>
    <col min="8446" max="8446" width="6.54296875" style="79" customWidth="1"/>
    <col min="8447" max="8476" width="3.26953125" style="79" customWidth="1"/>
    <col min="8477" max="8477" width="5.7265625" style="79" customWidth="1"/>
    <col min="8478" max="8478" width="0.81640625" style="79" customWidth="1"/>
    <col min="8479" max="8479" width="10.7265625" style="79" customWidth="1"/>
    <col min="8480" max="8480" width="4.1796875" style="79" customWidth="1"/>
    <col min="8481" max="8481" width="16.7265625" style="79" customWidth="1"/>
    <col min="8482" max="8482" width="7.81640625" style="79" customWidth="1"/>
    <col min="8483" max="8483" width="5.453125" style="79" customWidth="1"/>
    <col min="8484" max="8513" width="3.26953125" style="79" customWidth="1"/>
    <col min="8514" max="8516" width="5.7265625" style="79" customWidth="1"/>
    <col min="8517" max="8517" width="8.26953125" style="79" customWidth="1"/>
    <col min="8518" max="8695" width="11.453125" style="79"/>
    <col min="8696" max="8696" width="10.54296875" style="79" customWidth="1"/>
    <col min="8697" max="8697" width="3.81640625" style="79" customWidth="1"/>
    <col min="8698" max="8698" width="16.7265625" style="79" customWidth="1"/>
    <col min="8699" max="8699" width="7.54296875" style="79" customWidth="1"/>
    <col min="8700" max="8700" width="5.26953125" style="79" customWidth="1"/>
    <col min="8701" max="8701" width="6.7265625" style="79" customWidth="1"/>
    <col min="8702" max="8702" width="6.54296875" style="79" customWidth="1"/>
    <col min="8703" max="8732" width="3.26953125" style="79" customWidth="1"/>
    <col min="8733" max="8733" width="5.7265625" style="79" customWidth="1"/>
    <col min="8734" max="8734" width="0.81640625" style="79" customWidth="1"/>
    <col min="8735" max="8735" width="10.7265625" style="79" customWidth="1"/>
    <col min="8736" max="8736" width="4.1796875" style="79" customWidth="1"/>
    <col min="8737" max="8737" width="16.7265625" style="79" customWidth="1"/>
    <col min="8738" max="8738" width="7.81640625" style="79" customWidth="1"/>
    <col min="8739" max="8739" width="5.453125" style="79" customWidth="1"/>
    <col min="8740" max="8769" width="3.26953125" style="79" customWidth="1"/>
    <col min="8770" max="8772" width="5.7265625" style="79" customWidth="1"/>
    <col min="8773" max="8773" width="8.26953125" style="79" customWidth="1"/>
    <col min="8774" max="8951" width="11.453125" style="79"/>
    <col min="8952" max="8952" width="10.54296875" style="79" customWidth="1"/>
    <col min="8953" max="8953" width="3.81640625" style="79" customWidth="1"/>
    <col min="8954" max="8954" width="16.7265625" style="79" customWidth="1"/>
    <col min="8955" max="8955" width="7.54296875" style="79" customWidth="1"/>
    <col min="8956" max="8956" width="5.26953125" style="79" customWidth="1"/>
    <col min="8957" max="8957" width="6.7265625" style="79" customWidth="1"/>
    <col min="8958" max="8958" width="6.54296875" style="79" customWidth="1"/>
    <col min="8959" max="8988" width="3.26953125" style="79" customWidth="1"/>
    <col min="8989" max="8989" width="5.7265625" style="79" customWidth="1"/>
    <col min="8990" max="8990" width="0.81640625" style="79" customWidth="1"/>
    <col min="8991" max="8991" width="10.7265625" style="79" customWidth="1"/>
    <col min="8992" max="8992" width="4.1796875" style="79" customWidth="1"/>
    <col min="8993" max="8993" width="16.7265625" style="79" customWidth="1"/>
    <col min="8994" max="8994" width="7.81640625" style="79" customWidth="1"/>
    <col min="8995" max="8995" width="5.453125" style="79" customWidth="1"/>
    <col min="8996" max="9025" width="3.26953125" style="79" customWidth="1"/>
    <col min="9026" max="9028" width="5.7265625" style="79" customWidth="1"/>
    <col min="9029" max="9029" width="8.26953125" style="79" customWidth="1"/>
    <col min="9030" max="9207" width="11.453125" style="79"/>
    <col min="9208" max="9208" width="10.54296875" style="79" customWidth="1"/>
    <col min="9209" max="9209" width="3.81640625" style="79" customWidth="1"/>
    <col min="9210" max="9210" width="16.7265625" style="79" customWidth="1"/>
    <col min="9211" max="9211" width="7.54296875" style="79" customWidth="1"/>
    <col min="9212" max="9212" width="5.26953125" style="79" customWidth="1"/>
    <col min="9213" max="9213" width="6.7265625" style="79" customWidth="1"/>
    <col min="9214" max="9214" width="6.54296875" style="79" customWidth="1"/>
    <col min="9215" max="9244" width="3.26953125" style="79" customWidth="1"/>
    <col min="9245" max="9245" width="5.7265625" style="79" customWidth="1"/>
    <col min="9246" max="9246" width="0.81640625" style="79" customWidth="1"/>
    <col min="9247" max="9247" width="10.7265625" style="79" customWidth="1"/>
    <col min="9248" max="9248" width="4.1796875" style="79" customWidth="1"/>
    <col min="9249" max="9249" width="16.7265625" style="79" customWidth="1"/>
    <col min="9250" max="9250" width="7.81640625" style="79" customWidth="1"/>
    <col min="9251" max="9251" width="5.453125" style="79" customWidth="1"/>
    <col min="9252" max="9281" width="3.26953125" style="79" customWidth="1"/>
    <col min="9282" max="9284" width="5.7265625" style="79" customWidth="1"/>
    <col min="9285" max="9285" width="8.26953125" style="79" customWidth="1"/>
    <col min="9286" max="9463" width="11.453125" style="79"/>
    <col min="9464" max="9464" width="10.54296875" style="79" customWidth="1"/>
    <col min="9465" max="9465" width="3.81640625" style="79" customWidth="1"/>
    <col min="9466" max="9466" width="16.7265625" style="79" customWidth="1"/>
    <col min="9467" max="9467" width="7.54296875" style="79" customWidth="1"/>
    <col min="9468" max="9468" width="5.26953125" style="79" customWidth="1"/>
    <col min="9469" max="9469" width="6.7265625" style="79" customWidth="1"/>
    <col min="9470" max="9470" width="6.54296875" style="79" customWidth="1"/>
    <col min="9471" max="9500" width="3.26953125" style="79" customWidth="1"/>
    <col min="9501" max="9501" width="5.7265625" style="79" customWidth="1"/>
    <col min="9502" max="9502" width="0.81640625" style="79" customWidth="1"/>
    <col min="9503" max="9503" width="10.7265625" style="79" customWidth="1"/>
    <col min="9504" max="9504" width="4.1796875" style="79" customWidth="1"/>
    <col min="9505" max="9505" width="16.7265625" style="79" customWidth="1"/>
    <col min="9506" max="9506" width="7.81640625" style="79" customWidth="1"/>
    <col min="9507" max="9507" width="5.453125" style="79" customWidth="1"/>
    <col min="9508" max="9537" width="3.26953125" style="79" customWidth="1"/>
    <col min="9538" max="9540" width="5.7265625" style="79" customWidth="1"/>
    <col min="9541" max="9541" width="8.26953125" style="79" customWidth="1"/>
    <col min="9542" max="9719" width="11.453125" style="79"/>
    <col min="9720" max="9720" width="10.54296875" style="79" customWidth="1"/>
    <col min="9721" max="9721" width="3.81640625" style="79" customWidth="1"/>
    <col min="9722" max="9722" width="16.7265625" style="79" customWidth="1"/>
    <col min="9723" max="9723" width="7.54296875" style="79" customWidth="1"/>
    <col min="9724" max="9724" width="5.26953125" style="79" customWidth="1"/>
    <col min="9725" max="9725" width="6.7265625" style="79" customWidth="1"/>
    <col min="9726" max="9726" width="6.54296875" style="79" customWidth="1"/>
    <col min="9727" max="9756" width="3.26953125" style="79" customWidth="1"/>
    <col min="9757" max="9757" width="5.7265625" style="79" customWidth="1"/>
    <col min="9758" max="9758" width="0.81640625" style="79" customWidth="1"/>
    <col min="9759" max="9759" width="10.7265625" style="79" customWidth="1"/>
    <col min="9760" max="9760" width="4.1796875" style="79" customWidth="1"/>
    <col min="9761" max="9761" width="16.7265625" style="79" customWidth="1"/>
    <col min="9762" max="9762" width="7.81640625" style="79" customWidth="1"/>
    <col min="9763" max="9763" width="5.453125" style="79" customWidth="1"/>
    <col min="9764" max="9793" width="3.26953125" style="79" customWidth="1"/>
    <col min="9794" max="9796" width="5.7265625" style="79" customWidth="1"/>
    <col min="9797" max="9797" width="8.26953125" style="79" customWidth="1"/>
    <col min="9798" max="9975" width="11.453125" style="79"/>
    <col min="9976" max="9976" width="10.54296875" style="79" customWidth="1"/>
    <col min="9977" max="9977" width="3.81640625" style="79" customWidth="1"/>
    <col min="9978" max="9978" width="16.7265625" style="79" customWidth="1"/>
    <col min="9979" max="9979" width="7.54296875" style="79" customWidth="1"/>
    <col min="9980" max="9980" width="5.26953125" style="79" customWidth="1"/>
    <col min="9981" max="9981" width="6.7265625" style="79" customWidth="1"/>
    <col min="9982" max="9982" width="6.54296875" style="79" customWidth="1"/>
    <col min="9983" max="10012" width="3.26953125" style="79" customWidth="1"/>
    <col min="10013" max="10013" width="5.7265625" style="79" customWidth="1"/>
    <col min="10014" max="10014" width="0.81640625" style="79" customWidth="1"/>
    <col min="10015" max="10015" width="10.7265625" style="79" customWidth="1"/>
    <col min="10016" max="10016" width="4.1796875" style="79" customWidth="1"/>
    <col min="10017" max="10017" width="16.7265625" style="79" customWidth="1"/>
    <col min="10018" max="10018" width="7.81640625" style="79" customWidth="1"/>
    <col min="10019" max="10019" width="5.453125" style="79" customWidth="1"/>
    <col min="10020" max="10049" width="3.26953125" style="79" customWidth="1"/>
    <col min="10050" max="10052" width="5.7265625" style="79" customWidth="1"/>
    <col min="10053" max="10053" width="8.26953125" style="79" customWidth="1"/>
    <col min="10054" max="10231" width="11.453125" style="79"/>
    <col min="10232" max="10232" width="10.54296875" style="79" customWidth="1"/>
    <col min="10233" max="10233" width="3.81640625" style="79" customWidth="1"/>
    <col min="10234" max="10234" width="16.7265625" style="79" customWidth="1"/>
    <col min="10235" max="10235" width="7.54296875" style="79" customWidth="1"/>
    <col min="10236" max="10236" width="5.26953125" style="79" customWidth="1"/>
    <col min="10237" max="10237" width="6.7265625" style="79" customWidth="1"/>
    <col min="10238" max="10238" width="6.54296875" style="79" customWidth="1"/>
    <col min="10239" max="10268" width="3.26953125" style="79" customWidth="1"/>
    <col min="10269" max="10269" width="5.7265625" style="79" customWidth="1"/>
    <col min="10270" max="10270" width="0.81640625" style="79" customWidth="1"/>
    <col min="10271" max="10271" width="10.7265625" style="79" customWidth="1"/>
    <col min="10272" max="10272" width="4.1796875" style="79" customWidth="1"/>
    <col min="10273" max="10273" width="16.7265625" style="79" customWidth="1"/>
    <col min="10274" max="10274" width="7.81640625" style="79" customWidth="1"/>
    <col min="10275" max="10275" width="5.453125" style="79" customWidth="1"/>
    <col min="10276" max="10305" width="3.26953125" style="79" customWidth="1"/>
    <col min="10306" max="10308" width="5.7265625" style="79" customWidth="1"/>
    <col min="10309" max="10309" width="8.26953125" style="79" customWidth="1"/>
    <col min="10310" max="10487" width="11.453125" style="79"/>
    <col min="10488" max="10488" width="10.54296875" style="79" customWidth="1"/>
    <col min="10489" max="10489" width="3.81640625" style="79" customWidth="1"/>
    <col min="10490" max="10490" width="16.7265625" style="79" customWidth="1"/>
    <col min="10491" max="10491" width="7.54296875" style="79" customWidth="1"/>
    <col min="10492" max="10492" width="5.26953125" style="79" customWidth="1"/>
    <col min="10493" max="10493" width="6.7265625" style="79" customWidth="1"/>
    <col min="10494" max="10494" width="6.54296875" style="79" customWidth="1"/>
    <col min="10495" max="10524" width="3.26953125" style="79" customWidth="1"/>
    <col min="10525" max="10525" width="5.7265625" style="79" customWidth="1"/>
    <col min="10526" max="10526" width="0.81640625" style="79" customWidth="1"/>
    <col min="10527" max="10527" width="10.7265625" style="79" customWidth="1"/>
    <col min="10528" max="10528" width="4.1796875" style="79" customWidth="1"/>
    <col min="10529" max="10529" width="16.7265625" style="79" customWidth="1"/>
    <col min="10530" max="10530" width="7.81640625" style="79" customWidth="1"/>
    <col min="10531" max="10531" width="5.453125" style="79" customWidth="1"/>
    <col min="10532" max="10561" width="3.26953125" style="79" customWidth="1"/>
    <col min="10562" max="10564" width="5.7265625" style="79" customWidth="1"/>
    <col min="10565" max="10565" width="8.26953125" style="79" customWidth="1"/>
    <col min="10566" max="10743" width="11.453125" style="79"/>
    <col min="10744" max="10744" width="10.54296875" style="79" customWidth="1"/>
    <col min="10745" max="10745" width="3.81640625" style="79" customWidth="1"/>
    <col min="10746" max="10746" width="16.7265625" style="79" customWidth="1"/>
    <col min="10747" max="10747" width="7.54296875" style="79" customWidth="1"/>
    <col min="10748" max="10748" width="5.26953125" style="79" customWidth="1"/>
    <col min="10749" max="10749" width="6.7265625" style="79" customWidth="1"/>
    <col min="10750" max="10750" width="6.54296875" style="79" customWidth="1"/>
    <col min="10751" max="10780" width="3.26953125" style="79" customWidth="1"/>
    <col min="10781" max="10781" width="5.7265625" style="79" customWidth="1"/>
    <col min="10782" max="10782" width="0.81640625" style="79" customWidth="1"/>
    <col min="10783" max="10783" width="10.7265625" style="79" customWidth="1"/>
    <col min="10784" max="10784" width="4.1796875" style="79" customWidth="1"/>
    <col min="10785" max="10785" width="16.7265625" style="79" customWidth="1"/>
    <col min="10786" max="10786" width="7.81640625" style="79" customWidth="1"/>
    <col min="10787" max="10787" width="5.453125" style="79" customWidth="1"/>
    <col min="10788" max="10817" width="3.26953125" style="79" customWidth="1"/>
    <col min="10818" max="10820" width="5.7265625" style="79" customWidth="1"/>
    <col min="10821" max="10821" width="8.26953125" style="79" customWidth="1"/>
    <col min="10822" max="10999" width="11.453125" style="79"/>
    <col min="11000" max="11000" width="10.54296875" style="79" customWidth="1"/>
    <col min="11001" max="11001" width="3.81640625" style="79" customWidth="1"/>
    <col min="11002" max="11002" width="16.7265625" style="79" customWidth="1"/>
    <col min="11003" max="11003" width="7.54296875" style="79" customWidth="1"/>
    <col min="11004" max="11004" width="5.26953125" style="79" customWidth="1"/>
    <col min="11005" max="11005" width="6.7265625" style="79" customWidth="1"/>
    <col min="11006" max="11006" width="6.54296875" style="79" customWidth="1"/>
    <col min="11007" max="11036" width="3.26953125" style="79" customWidth="1"/>
    <col min="11037" max="11037" width="5.7265625" style="79" customWidth="1"/>
    <col min="11038" max="11038" width="0.81640625" style="79" customWidth="1"/>
    <col min="11039" max="11039" width="10.7265625" style="79" customWidth="1"/>
    <col min="11040" max="11040" width="4.1796875" style="79" customWidth="1"/>
    <col min="11041" max="11041" width="16.7265625" style="79" customWidth="1"/>
    <col min="11042" max="11042" width="7.81640625" style="79" customWidth="1"/>
    <col min="11043" max="11043" width="5.453125" style="79" customWidth="1"/>
    <col min="11044" max="11073" width="3.26953125" style="79" customWidth="1"/>
    <col min="11074" max="11076" width="5.7265625" style="79" customWidth="1"/>
    <col min="11077" max="11077" width="8.26953125" style="79" customWidth="1"/>
    <col min="11078" max="11255" width="11.453125" style="79"/>
    <col min="11256" max="11256" width="10.54296875" style="79" customWidth="1"/>
    <col min="11257" max="11257" width="3.81640625" style="79" customWidth="1"/>
    <col min="11258" max="11258" width="16.7265625" style="79" customWidth="1"/>
    <col min="11259" max="11259" width="7.54296875" style="79" customWidth="1"/>
    <col min="11260" max="11260" width="5.26953125" style="79" customWidth="1"/>
    <col min="11261" max="11261" width="6.7265625" style="79" customWidth="1"/>
    <col min="11262" max="11262" width="6.54296875" style="79" customWidth="1"/>
    <col min="11263" max="11292" width="3.26953125" style="79" customWidth="1"/>
    <col min="11293" max="11293" width="5.7265625" style="79" customWidth="1"/>
    <col min="11294" max="11294" width="0.81640625" style="79" customWidth="1"/>
    <col min="11295" max="11295" width="10.7265625" style="79" customWidth="1"/>
    <col min="11296" max="11296" width="4.1796875" style="79" customWidth="1"/>
    <col min="11297" max="11297" width="16.7265625" style="79" customWidth="1"/>
    <col min="11298" max="11298" width="7.81640625" style="79" customWidth="1"/>
    <col min="11299" max="11299" width="5.453125" style="79" customWidth="1"/>
    <col min="11300" max="11329" width="3.26953125" style="79" customWidth="1"/>
    <col min="11330" max="11332" width="5.7265625" style="79" customWidth="1"/>
    <col min="11333" max="11333" width="8.26953125" style="79" customWidth="1"/>
    <col min="11334" max="11511" width="11.453125" style="79"/>
    <col min="11512" max="11512" width="10.54296875" style="79" customWidth="1"/>
    <col min="11513" max="11513" width="3.81640625" style="79" customWidth="1"/>
    <col min="11514" max="11514" width="16.7265625" style="79" customWidth="1"/>
    <col min="11515" max="11515" width="7.54296875" style="79" customWidth="1"/>
    <col min="11516" max="11516" width="5.26953125" style="79" customWidth="1"/>
    <col min="11517" max="11517" width="6.7265625" style="79" customWidth="1"/>
    <col min="11518" max="11518" width="6.54296875" style="79" customWidth="1"/>
    <col min="11519" max="11548" width="3.26953125" style="79" customWidth="1"/>
    <col min="11549" max="11549" width="5.7265625" style="79" customWidth="1"/>
    <col min="11550" max="11550" width="0.81640625" style="79" customWidth="1"/>
    <col min="11551" max="11551" width="10.7265625" style="79" customWidth="1"/>
    <col min="11552" max="11552" width="4.1796875" style="79" customWidth="1"/>
    <col min="11553" max="11553" width="16.7265625" style="79" customWidth="1"/>
    <col min="11554" max="11554" width="7.81640625" style="79" customWidth="1"/>
    <col min="11555" max="11555" width="5.453125" style="79" customWidth="1"/>
    <col min="11556" max="11585" width="3.26953125" style="79" customWidth="1"/>
    <col min="11586" max="11588" width="5.7265625" style="79" customWidth="1"/>
    <col min="11589" max="11589" width="8.26953125" style="79" customWidth="1"/>
    <col min="11590" max="11767" width="11.453125" style="79"/>
    <col min="11768" max="11768" width="10.54296875" style="79" customWidth="1"/>
    <col min="11769" max="11769" width="3.81640625" style="79" customWidth="1"/>
    <col min="11770" max="11770" width="16.7265625" style="79" customWidth="1"/>
    <col min="11771" max="11771" width="7.54296875" style="79" customWidth="1"/>
    <col min="11772" max="11772" width="5.26953125" style="79" customWidth="1"/>
    <col min="11773" max="11773" width="6.7265625" style="79" customWidth="1"/>
    <col min="11774" max="11774" width="6.54296875" style="79" customWidth="1"/>
    <col min="11775" max="11804" width="3.26953125" style="79" customWidth="1"/>
    <col min="11805" max="11805" width="5.7265625" style="79" customWidth="1"/>
    <col min="11806" max="11806" width="0.81640625" style="79" customWidth="1"/>
    <col min="11807" max="11807" width="10.7265625" style="79" customWidth="1"/>
    <col min="11808" max="11808" width="4.1796875" style="79" customWidth="1"/>
    <col min="11809" max="11809" width="16.7265625" style="79" customWidth="1"/>
    <col min="11810" max="11810" width="7.81640625" style="79" customWidth="1"/>
    <col min="11811" max="11811" width="5.453125" style="79" customWidth="1"/>
    <col min="11812" max="11841" width="3.26953125" style="79" customWidth="1"/>
    <col min="11842" max="11844" width="5.7265625" style="79" customWidth="1"/>
    <col min="11845" max="11845" width="8.26953125" style="79" customWidth="1"/>
    <col min="11846" max="12023" width="11.453125" style="79"/>
    <col min="12024" max="12024" width="10.54296875" style="79" customWidth="1"/>
    <col min="12025" max="12025" width="3.81640625" style="79" customWidth="1"/>
    <col min="12026" max="12026" width="16.7265625" style="79" customWidth="1"/>
    <col min="12027" max="12027" width="7.54296875" style="79" customWidth="1"/>
    <col min="12028" max="12028" width="5.26953125" style="79" customWidth="1"/>
    <col min="12029" max="12029" width="6.7265625" style="79" customWidth="1"/>
    <col min="12030" max="12030" width="6.54296875" style="79" customWidth="1"/>
    <col min="12031" max="12060" width="3.26953125" style="79" customWidth="1"/>
    <col min="12061" max="12061" width="5.7265625" style="79" customWidth="1"/>
    <col min="12062" max="12062" width="0.81640625" style="79" customWidth="1"/>
    <col min="12063" max="12063" width="10.7265625" style="79" customWidth="1"/>
    <col min="12064" max="12064" width="4.1796875" style="79" customWidth="1"/>
    <col min="12065" max="12065" width="16.7265625" style="79" customWidth="1"/>
    <col min="12066" max="12066" width="7.81640625" style="79" customWidth="1"/>
    <col min="12067" max="12067" width="5.453125" style="79" customWidth="1"/>
    <col min="12068" max="12097" width="3.26953125" style="79" customWidth="1"/>
    <col min="12098" max="12100" width="5.7265625" style="79" customWidth="1"/>
    <col min="12101" max="12101" width="8.26953125" style="79" customWidth="1"/>
    <col min="12102" max="12279" width="11.453125" style="79"/>
    <col min="12280" max="12280" width="10.54296875" style="79" customWidth="1"/>
    <col min="12281" max="12281" width="3.81640625" style="79" customWidth="1"/>
    <col min="12282" max="12282" width="16.7265625" style="79" customWidth="1"/>
    <col min="12283" max="12283" width="7.54296875" style="79" customWidth="1"/>
    <col min="12284" max="12284" width="5.26953125" style="79" customWidth="1"/>
    <col min="12285" max="12285" width="6.7265625" style="79" customWidth="1"/>
    <col min="12286" max="12286" width="6.54296875" style="79" customWidth="1"/>
    <col min="12287" max="12316" width="3.26953125" style="79" customWidth="1"/>
    <col min="12317" max="12317" width="5.7265625" style="79" customWidth="1"/>
    <col min="12318" max="12318" width="0.81640625" style="79" customWidth="1"/>
    <col min="12319" max="12319" width="10.7265625" style="79" customWidth="1"/>
    <col min="12320" max="12320" width="4.1796875" style="79" customWidth="1"/>
    <col min="12321" max="12321" width="16.7265625" style="79" customWidth="1"/>
    <col min="12322" max="12322" width="7.81640625" style="79" customWidth="1"/>
    <col min="12323" max="12323" width="5.453125" style="79" customWidth="1"/>
    <col min="12324" max="12353" width="3.26953125" style="79" customWidth="1"/>
    <col min="12354" max="12356" width="5.7265625" style="79" customWidth="1"/>
    <col min="12357" max="12357" width="8.26953125" style="79" customWidth="1"/>
    <col min="12358" max="12535" width="11.453125" style="79"/>
    <col min="12536" max="12536" width="10.54296875" style="79" customWidth="1"/>
    <col min="12537" max="12537" width="3.81640625" style="79" customWidth="1"/>
    <col min="12538" max="12538" width="16.7265625" style="79" customWidth="1"/>
    <col min="12539" max="12539" width="7.54296875" style="79" customWidth="1"/>
    <col min="12540" max="12540" width="5.26953125" style="79" customWidth="1"/>
    <col min="12541" max="12541" width="6.7265625" style="79" customWidth="1"/>
    <col min="12542" max="12542" width="6.54296875" style="79" customWidth="1"/>
    <col min="12543" max="12572" width="3.26953125" style="79" customWidth="1"/>
    <col min="12573" max="12573" width="5.7265625" style="79" customWidth="1"/>
    <col min="12574" max="12574" width="0.81640625" style="79" customWidth="1"/>
    <col min="12575" max="12575" width="10.7265625" style="79" customWidth="1"/>
    <col min="12576" max="12576" width="4.1796875" style="79" customWidth="1"/>
    <col min="12577" max="12577" width="16.7265625" style="79" customWidth="1"/>
    <col min="12578" max="12578" width="7.81640625" style="79" customWidth="1"/>
    <col min="12579" max="12579" width="5.453125" style="79" customWidth="1"/>
    <col min="12580" max="12609" width="3.26953125" style="79" customWidth="1"/>
    <col min="12610" max="12612" width="5.7265625" style="79" customWidth="1"/>
    <col min="12613" max="12613" width="8.26953125" style="79" customWidth="1"/>
    <col min="12614" max="12791" width="11.453125" style="79"/>
    <col min="12792" max="12792" width="10.54296875" style="79" customWidth="1"/>
    <col min="12793" max="12793" width="3.81640625" style="79" customWidth="1"/>
    <col min="12794" max="12794" width="16.7265625" style="79" customWidth="1"/>
    <col min="12795" max="12795" width="7.54296875" style="79" customWidth="1"/>
    <col min="12796" max="12796" width="5.26953125" style="79" customWidth="1"/>
    <col min="12797" max="12797" width="6.7265625" style="79" customWidth="1"/>
    <col min="12798" max="12798" width="6.54296875" style="79" customWidth="1"/>
    <col min="12799" max="12828" width="3.26953125" style="79" customWidth="1"/>
    <col min="12829" max="12829" width="5.7265625" style="79" customWidth="1"/>
    <col min="12830" max="12830" width="0.81640625" style="79" customWidth="1"/>
    <col min="12831" max="12831" width="10.7265625" style="79" customWidth="1"/>
    <col min="12832" max="12832" width="4.1796875" style="79" customWidth="1"/>
    <col min="12833" max="12833" width="16.7265625" style="79" customWidth="1"/>
    <col min="12834" max="12834" width="7.81640625" style="79" customWidth="1"/>
    <col min="12835" max="12835" width="5.453125" style="79" customWidth="1"/>
    <col min="12836" max="12865" width="3.26953125" style="79" customWidth="1"/>
    <col min="12866" max="12868" width="5.7265625" style="79" customWidth="1"/>
    <col min="12869" max="12869" width="8.26953125" style="79" customWidth="1"/>
    <col min="12870" max="13047" width="11.453125" style="79"/>
    <col min="13048" max="13048" width="10.54296875" style="79" customWidth="1"/>
    <col min="13049" max="13049" width="3.81640625" style="79" customWidth="1"/>
    <col min="13050" max="13050" width="16.7265625" style="79" customWidth="1"/>
    <col min="13051" max="13051" width="7.54296875" style="79" customWidth="1"/>
    <col min="13052" max="13052" width="5.26953125" style="79" customWidth="1"/>
    <col min="13053" max="13053" width="6.7265625" style="79" customWidth="1"/>
    <col min="13054" max="13054" width="6.54296875" style="79" customWidth="1"/>
    <col min="13055" max="13084" width="3.26953125" style="79" customWidth="1"/>
    <col min="13085" max="13085" width="5.7265625" style="79" customWidth="1"/>
    <col min="13086" max="13086" width="0.81640625" style="79" customWidth="1"/>
    <col min="13087" max="13087" width="10.7265625" style="79" customWidth="1"/>
    <col min="13088" max="13088" width="4.1796875" style="79" customWidth="1"/>
    <col min="13089" max="13089" width="16.7265625" style="79" customWidth="1"/>
    <col min="13090" max="13090" width="7.81640625" style="79" customWidth="1"/>
    <col min="13091" max="13091" width="5.453125" style="79" customWidth="1"/>
    <col min="13092" max="13121" width="3.26953125" style="79" customWidth="1"/>
    <col min="13122" max="13124" width="5.7265625" style="79" customWidth="1"/>
    <col min="13125" max="13125" width="8.26953125" style="79" customWidth="1"/>
    <col min="13126" max="13303" width="11.453125" style="79"/>
    <col min="13304" max="13304" width="10.54296875" style="79" customWidth="1"/>
    <col min="13305" max="13305" width="3.81640625" style="79" customWidth="1"/>
    <col min="13306" max="13306" width="16.7265625" style="79" customWidth="1"/>
    <col min="13307" max="13307" width="7.54296875" style="79" customWidth="1"/>
    <col min="13308" max="13308" width="5.26953125" style="79" customWidth="1"/>
    <col min="13309" max="13309" width="6.7265625" style="79" customWidth="1"/>
    <col min="13310" max="13310" width="6.54296875" style="79" customWidth="1"/>
    <col min="13311" max="13340" width="3.26953125" style="79" customWidth="1"/>
    <col min="13341" max="13341" width="5.7265625" style="79" customWidth="1"/>
    <col min="13342" max="13342" width="0.81640625" style="79" customWidth="1"/>
    <col min="13343" max="13343" width="10.7265625" style="79" customWidth="1"/>
    <col min="13344" max="13344" width="4.1796875" style="79" customWidth="1"/>
    <col min="13345" max="13345" width="16.7265625" style="79" customWidth="1"/>
    <col min="13346" max="13346" width="7.81640625" style="79" customWidth="1"/>
    <col min="13347" max="13347" width="5.453125" style="79" customWidth="1"/>
    <col min="13348" max="13377" width="3.26953125" style="79" customWidth="1"/>
    <col min="13378" max="13380" width="5.7265625" style="79" customWidth="1"/>
    <col min="13381" max="13381" width="8.26953125" style="79" customWidth="1"/>
    <col min="13382" max="13559" width="11.453125" style="79"/>
    <col min="13560" max="13560" width="10.54296875" style="79" customWidth="1"/>
    <col min="13561" max="13561" width="3.81640625" style="79" customWidth="1"/>
    <col min="13562" max="13562" width="16.7265625" style="79" customWidth="1"/>
    <col min="13563" max="13563" width="7.54296875" style="79" customWidth="1"/>
    <col min="13564" max="13564" width="5.26953125" style="79" customWidth="1"/>
    <col min="13565" max="13565" width="6.7265625" style="79" customWidth="1"/>
    <col min="13566" max="13566" width="6.54296875" style="79" customWidth="1"/>
    <col min="13567" max="13596" width="3.26953125" style="79" customWidth="1"/>
    <col min="13597" max="13597" width="5.7265625" style="79" customWidth="1"/>
    <col min="13598" max="13598" width="0.81640625" style="79" customWidth="1"/>
    <col min="13599" max="13599" width="10.7265625" style="79" customWidth="1"/>
    <col min="13600" max="13600" width="4.1796875" style="79" customWidth="1"/>
    <col min="13601" max="13601" width="16.7265625" style="79" customWidth="1"/>
    <col min="13602" max="13602" width="7.81640625" style="79" customWidth="1"/>
    <col min="13603" max="13603" width="5.453125" style="79" customWidth="1"/>
    <col min="13604" max="13633" width="3.26953125" style="79" customWidth="1"/>
    <col min="13634" max="13636" width="5.7265625" style="79" customWidth="1"/>
    <col min="13637" max="13637" width="8.26953125" style="79" customWidth="1"/>
    <col min="13638" max="13815" width="11.453125" style="79"/>
    <col min="13816" max="13816" width="10.54296875" style="79" customWidth="1"/>
    <col min="13817" max="13817" width="3.81640625" style="79" customWidth="1"/>
    <col min="13818" max="13818" width="16.7265625" style="79" customWidth="1"/>
    <col min="13819" max="13819" width="7.54296875" style="79" customWidth="1"/>
    <col min="13820" max="13820" width="5.26953125" style="79" customWidth="1"/>
    <col min="13821" max="13821" width="6.7265625" style="79" customWidth="1"/>
    <col min="13822" max="13822" width="6.54296875" style="79" customWidth="1"/>
    <col min="13823" max="13852" width="3.26953125" style="79" customWidth="1"/>
    <col min="13853" max="13853" width="5.7265625" style="79" customWidth="1"/>
    <col min="13854" max="13854" width="0.81640625" style="79" customWidth="1"/>
    <col min="13855" max="13855" width="10.7265625" style="79" customWidth="1"/>
    <col min="13856" max="13856" width="4.1796875" style="79" customWidth="1"/>
    <col min="13857" max="13857" width="16.7265625" style="79" customWidth="1"/>
    <col min="13858" max="13858" width="7.81640625" style="79" customWidth="1"/>
    <col min="13859" max="13859" width="5.453125" style="79" customWidth="1"/>
    <col min="13860" max="13889" width="3.26953125" style="79" customWidth="1"/>
    <col min="13890" max="13892" width="5.7265625" style="79" customWidth="1"/>
    <col min="13893" max="13893" width="8.26953125" style="79" customWidth="1"/>
    <col min="13894" max="14071" width="11.453125" style="79"/>
    <col min="14072" max="14072" width="10.54296875" style="79" customWidth="1"/>
    <col min="14073" max="14073" width="3.81640625" style="79" customWidth="1"/>
    <col min="14074" max="14074" width="16.7265625" style="79" customWidth="1"/>
    <col min="14075" max="14075" width="7.54296875" style="79" customWidth="1"/>
    <col min="14076" max="14076" width="5.26953125" style="79" customWidth="1"/>
    <col min="14077" max="14077" width="6.7265625" style="79" customWidth="1"/>
    <col min="14078" max="14078" width="6.54296875" style="79" customWidth="1"/>
    <col min="14079" max="14108" width="3.26953125" style="79" customWidth="1"/>
    <col min="14109" max="14109" width="5.7265625" style="79" customWidth="1"/>
    <col min="14110" max="14110" width="0.81640625" style="79" customWidth="1"/>
    <col min="14111" max="14111" width="10.7265625" style="79" customWidth="1"/>
    <col min="14112" max="14112" width="4.1796875" style="79" customWidth="1"/>
    <col min="14113" max="14113" width="16.7265625" style="79" customWidth="1"/>
    <col min="14114" max="14114" width="7.81640625" style="79" customWidth="1"/>
    <col min="14115" max="14115" width="5.453125" style="79" customWidth="1"/>
    <col min="14116" max="14145" width="3.26953125" style="79" customWidth="1"/>
    <col min="14146" max="14148" width="5.7265625" style="79" customWidth="1"/>
    <col min="14149" max="14149" width="8.26953125" style="79" customWidth="1"/>
    <col min="14150" max="14327" width="11.453125" style="79"/>
    <col min="14328" max="14328" width="10.54296875" style="79" customWidth="1"/>
    <col min="14329" max="14329" width="3.81640625" style="79" customWidth="1"/>
    <col min="14330" max="14330" width="16.7265625" style="79" customWidth="1"/>
    <col min="14331" max="14331" width="7.54296875" style="79" customWidth="1"/>
    <col min="14332" max="14332" width="5.26953125" style="79" customWidth="1"/>
    <col min="14333" max="14333" width="6.7265625" style="79" customWidth="1"/>
    <col min="14334" max="14334" width="6.54296875" style="79" customWidth="1"/>
    <col min="14335" max="14364" width="3.26953125" style="79" customWidth="1"/>
    <col min="14365" max="14365" width="5.7265625" style="79" customWidth="1"/>
    <col min="14366" max="14366" width="0.81640625" style="79" customWidth="1"/>
    <col min="14367" max="14367" width="10.7265625" style="79" customWidth="1"/>
    <col min="14368" max="14368" width="4.1796875" style="79" customWidth="1"/>
    <col min="14369" max="14369" width="16.7265625" style="79" customWidth="1"/>
    <col min="14370" max="14370" width="7.81640625" style="79" customWidth="1"/>
    <col min="14371" max="14371" width="5.453125" style="79" customWidth="1"/>
    <col min="14372" max="14401" width="3.26953125" style="79" customWidth="1"/>
    <col min="14402" max="14404" width="5.7265625" style="79" customWidth="1"/>
    <col min="14405" max="14405" width="8.26953125" style="79" customWidth="1"/>
    <col min="14406" max="14583" width="11.453125" style="79"/>
    <col min="14584" max="14584" width="10.54296875" style="79" customWidth="1"/>
    <col min="14585" max="14585" width="3.81640625" style="79" customWidth="1"/>
    <col min="14586" max="14586" width="16.7265625" style="79" customWidth="1"/>
    <col min="14587" max="14587" width="7.54296875" style="79" customWidth="1"/>
    <col min="14588" max="14588" width="5.26953125" style="79" customWidth="1"/>
    <col min="14589" max="14589" width="6.7265625" style="79" customWidth="1"/>
    <col min="14590" max="14590" width="6.54296875" style="79" customWidth="1"/>
    <col min="14591" max="14620" width="3.26953125" style="79" customWidth="1"/>
    <col min="14621" max="14621" width="5.7265625" style="79" customWidth="1"/>
    <col min="14622" max="14622" width="0.81640625" style="79" customWidth="1"/>
    <col min="14623" max="14623" width="10.7265625" style="79" customWidth="1"/>
    <col min="14624" max="14624" width="4.1796875" style="79" customWidth="1"/>
    <col min="14625" max="14625" width="16.7265625" style="79" customWidth="1"/>
    <col min="14626" max="14626" width="7.81640625" style="79" customWidth="1"/>
    <col min="14627" max="14627" width="5.453125" style="79" customWidth="1"/>
    <col min="14628" max="14657" width="3.26953125" style="79" customWidth="1"/>
    <col min="14658" max="14660" width="5.7265625" style="79" customWidth="1"/>
    <col min="14661" max="14661" width="8.26953125" style="79" customWidth="1"/>
    <col min="14662" max="14839" width="11.453125" style="79"/>
    <col min="14840" max="14840" width="10.54296875" style="79" customWidth="1"/>
    <col min="14841" max="14841" width="3.81640625" style="79" customWidth="1"/>
    <col min="14842" max="14842" width="16.7265625" style="79" customWidth="1"/>
    <col min="14843" max="14843" width="7.54296875" style="79" customWidth="1"/>
    <col min="14844" max="14844" width="5.26953125" style="79" customWidth="1"/>
    <col min="14845" max="14845" width="6.7265625" style="79" customWidth="1"/>
    <col min="14846" max="14846" width="6.54296875" style="79" customWidth="1"/>
    <col min="14847" max="14876" width="3.26953125" style="79" customWidth="1"/>
    <col min="14877" max="14877" width="5.7265625" style="79" customWidth="1"/>
    <col min="14878" max="14878" width="0.81640625" style="79" customWidth="1"/>
    <col min="14879" max="14879" width="10.7265625" style="79" customWidth="1"/>
    <col min="14880" max="14880" width="4.1796875" style="79" customWidth="1"/>
    <col min="14881" max="14881" width="16.7265625" style="79" customWidth="1"/>
    <col min="14882" max="14882" width="7.81640625" style="79" customWidth="1"/>
    <col min="14883" max="14883" width="5.453125" style="79" customWidth="1"/>
    <col min="14884" max="14913" width="3.26953125" style="79" customWidth="1"/>
    <col min="14914" max="14916" width="5.7265625" style="79" customWidth="1"/>
    <col min="14917" max="14917" width="8.26953125" style="79" customWidth="1"/>
    <col min="14918" max="15095" width="11.453125" style="79"/>
    <col min="15096" max="15096" width="10.54296875" style="79" customWidth="1"/>
    <col min="15097" max="15097" width="3.81640625" style="79" customWidth="1"/>
    <col min="15098" max="15098" width="16.7265625" style="79" customWidth="1"/>
    <col min="15099" max="15099" width="7.54296875" style="79" customWidth="1"/>
    <col min="15100" max="15100" width="5.26953125" style="79" customWidth="1"/>
    <col min="15101" max="15101" width="6.7265625" style="79" customWidth="1"/>
    <col min="15102" max="15102" width="6.54296875" style="79" customWidth="1"/>
    <col min="15103" max="15132" width="3.26953125" style="79" customWidth="1"/>
    <col min="15133" max="15133" width="5.7265625" style="79" customWidth="1"/>
    <col min="15134" max="15134" width="0.81640625" style="79" customWidth="1"/>
    <col min="15135" max="15135" width="10.7265625" style="79" customWidth="1"/>
    <col min="15136" max="15136" width="4.1796875" style="79" customWidth="1"/>
    <col min="15137" max="15137" width="16.7265625" style="79" customWidth="1"/>
    <col min="15138" max="15138" width="7.81640625" style="79" customWidth="1"/>
    <col min="15139" max="15139" width="5.453125" style="79" customWidth="1"/>
    <col min="15140" max="15169" width="3.26953125" style="79" customWidth="1"/>
    <col min="15170" max="15172" width="5.7265625" style="79" customWidth="1"/>
    <col min="15173" max="15173" width="8.26953125" style="79" customWidth="1"/>
    <col min="15174" max="15351" width="11.453125" style="79"/>
    <col min="15352" max="15352" width="10.54296875" style="79" customWidth="1"/>
    <col min="15353" max="15353" width="3.81640625" style="79" customWidth="1"/>
    <col min="15354" max="15354" width="16.7265625" style="79" customWidth="1"/>
    <col min="15355" max="15355" width="7.54296875" style="79" customWidth="1"/>
    <col min="15356" max="15356" width="5.26953125" style="79" customWidth="1"/>
    <col min="15357" max="15357" width="6.7265625" style="79" customWidth="1"/>
    <col min="15358" max="15358" width="6.54296875" style="79" customWidth="1"/>
    <col min="15359" max="15388" width="3.26953125" style="79" customWidth="1"/>
    <col min="15389" max="15389" width="5.7265625" style="79" customWidth="1"/>
    <col min="15390" max="15390" width="0.81640625" style="79" customWidth="1"/>
    <col min="15391" max="15391" width="10.7265625" style="79" customWidth="1"/>
    <col min="15392" max="15392" width="4.1796875" style="79" customWidth="1"/>
    <col min="15393" max="15393" width="16.7265625" style="79" customWidth="1"/>
    <col min="15394" max="15394" width="7.81640625" style="79" customWidth="1"/>
    <col min="15395" max="15395" width="5.453125" style="79" customWidth="1"/>
    <col min="15396" max="15425" width="3.26953125" style="79" customWidth="1"/>
    <col min="15426" max="15428" width="5.7265625" style="79" customWidth="1"/>
    <col min="15429" max="15429" width="8.26953125" style="79" customWidth="1"/>
    <col min="15430" max="15607" width="11.453125" style="79"/>
    <col min="15608" max="15608" width="10.54296875" style="79" customWidth="1"/>
    <col min="15609" max="15609" width="3.81640625" style="79" customWidth="1"/>
    <col min="15610" max="15610" width="16.7265625" style="79" customWidth="1"/>
    <col min="15611" max="15611" width="7.54296875" style="79" customWidth="1"/>
    <col min="15612" max="15612" width="5.26953125" style="79" customWidth="1"/>
    <col min="15613" max="15613" width="6.7265625" style="79" customWidth="1"/>
    <col min="15614" max="15614" width="6.54296875" style="79" customWidth="1"/>
    <col min="15615" max="15644" width="3.26953125" style="79" customWidth="1"/>
    <col min="15645" max="15645" width="5.7265625" style="79" customWidth="1"/>
    <col min="15646" max="15646" width="0.81640625" style="79" customWidth="1"/>
    <col min="15647" max="15647" width="10.7265625" style="79" customWidth="1"/>
    <col min="15648" max="15648" width="4.1796875" style="79" customWidth="1"/>
    <col min="15649" max="15649" width="16.7265625" style="79" customWidth="1"/>
    <col min="15650" max="15650" width="7.81640625" style="79" customWidth="1"/>
    <col min="15651" max="15651" width="5.453125" style="79" customWidth="1"/>
    <col min="15652" max="15681" width="3.26953125" style="79" customWidth="1"/>
    <col min="15682" max="15684" width="5.7265625" style="79" customWidth="1"/>
    <col min="15685" max="15685" width="8.26953125" style="79" customWidth="1"/>
    <col min="15686" max="15863" width="11.453125" style="79"/>
    <col min="15864" max="15864" width="10.54296875" style="79" customWidth="1"/>
    <col min="15865" max="15865" width="3.81640625" style="79" customWidth="1"/>
    <col min="15866" max="15866" width="16.7265625" style="79" customWidth="1"/>
    <col min="15867" max="15867" width="7.54296875" style="79" customWidth="1"/>
    <col min="15868" max="15868" width="5.26953125" style="79" customWidth="1"/>
    <col min="15869" max="15869" width="6.7265625" style="79" customWidth="1"/>
    <col min="15870" max="15870" width="6.54296875" style="79" customWidth="1"/>
    <col min="15871" max="15900" width="3.26953125" style="79" customWidth="1"/>
    <col min="15901" max="15901" width="5.7265625" style="79" customWidth="1"/>
    <col min="15902" max="15902" width="0.81640625" style="79" customWidth="1"/>
    <col min="15903" max="15903" width="10.7265625" style="79" customWidth="1"/>
    <col min="15904" max="15904" width="4.1796875" style="79" customWidth="1"/>
    <col min="15905" max="15905" width="16.7265625" style="79" customWidth="1"/>
    <col min="15906" max="15906" width="7.81640625" style="79" customWidth="1"/>
    <col min="15907" max="15907" width="5.453125" style="79" customWidth="1"/>
    <col min="15908" max="15937" width="3.26953125" style="79" customWidth="1"/>
    <col min="15938" max="15940" width="5.7265625" style="79" customWidth="1"/>
    <col min="15941" max="15941" width="8.26953125" style="79" customWidth="1"/>
    <col min="15942" max="16119" width="11.453125" style="79"/>
    <col min="16120" max="16120" width="10.54296875" style="79" customWidth="1"/>
    <col min="16121" max="16121" width="3.81640625" style="79" customWidth="1"/>
    <col min="16122" max="16122" width="16.7265625" style="79" customWidth="1"/>
    <col min="16123" max="16123" width="7.54296875" style="79" customWidth="1"/>
    <col min="16124" max="16124" width="5.26953125" style="79" customWidth="1"/>
    <col min="16125" max="16125" width="6.7265625" style="79" customWidth="1"/>
    <col min="16126" max="16126" width="6.54296875" style="79" customWidth="1"/>
    <col min="16127" max="16156" width="3.26953125" style="79" customWidth="1"/>
    <col min="16157" max="16157" width="5.7265625" style="79" customWidth="1"/>
    <col min="16158" max="16158" width="0.81640625" style="79" customWidth="1"/>
    <col min="16159" max="16159" width="10.7265625" style="79" customWidth="1"/>
    <col min="16160" max="16160" width="4.1796875" style="79" customWidth="1"/>
    <col min="16161" max="16161" width="16.7265625" style="79" customWidth="1"/>
    <col min="16162" max="16162" width="7.81640625" style="79" customWidth="1"/>
    <col min="16163" max="16163" width="5.453125" style="79" customWidth="1"/>
    <col min="16164" max="16193" width="3.26953125" style="79" customWidth="1"/>
    <col min="16194" max="16196" width="5.7265625" style="79" customWidth="1"/>
    <col min="16197" max="16197" width="8.26953125" style="79" customWidth="1"/>
    <col min="16198" max="16384" width="11.453125" style="79"/>
  </cols>
  <sheetData>
    <row r="1" spans="1:69" ht="43.5" customHeight="1"/>
    <row r="2" spans="1:69" ht="22.5" customHeight="1">
      <c r="B2" s="1" t="s">
        <v>131</v>
      </c>
      <c r="W2" s="82"/>
    </row>
    <row r="3" spans="1:69" s="83" customFormat="1" ht="20.149999999999999" customHeight="1">
      <c r="D3" s="84"/>
      <c r="E3" s="84"/>
      <c r="G3" s="84"/>
      <c r="AB3" s="85"/>
      <c r="AC3" s="79"/>
      <c r="AD3" s="79"/>
      <c r="AE3" s="79"/>
      <c r="AF3" s="79"/>
      <c r="AG3" s="79"/>
      <c r="AH3" s="79"/>
      <c r="AI3" s="79"/>
      <c r="AJ3" s="79"/>
      <c r="AK3" s="79"/>
      <c r="AL3" s="79"/>
      <c r="AM3" s="79"/>
      <c r="AN3" s="79"/>
      <c r="AO3" s="79"/>
      <c r="AP3" s="79"/>
      <c r="AQ3" s="79"/>
      <c r="AR3" s="79"/>
      <c r="AS3" s="79"/>
      <c r="AT3" s="79"/>
      <c r="AU3" s="79"/>
      <c r="AV3" s="79"/>
      <c r="AW3" s="79"/>
      <c r="BK3" s="79"/>
      <c r="BL3" s="79"/>
      <c r="BM3" s="79"/>
      <c r="BN3" s="79"/>
      <c r="BO3" s="79"/>
      <c r="BP3" s="79"/>
      <c r="BQ3" s="86"/>
    </row>
    <row r="4" spans="1:69" s="83" customFormat="1" ht="16.5" customHeight="1">
      <c r="B4" s="81"/>
      <c r="C4" s="240" t="s">
        <v>0</v>
      </c>
      <c r="D4" s="299">
        <f>'Trainer in'!D4</f>
        <v>0</v>
      </c>
      <c r="E4" s="299"/>
      <c r="F4" s="300"/>
      <c r="G4" s="84"/>
      <c r="AB4" s="85"/>
      <c r="AC4" s="79"/>
      <c r="AD4" s="79"/>
      <c r="AE4" s="79"/>
      <c r="AF4" s="79"/>
      <c r="AG4" s="79"/>
      <c r="AH4" s="79"/>
      <c r="AI4" s="79"/>
      <c r="AJ4" s="79"/>
      <c r="AK4" s="79"/>
      <c r="AL4" s="79"/>
      <c r="AM4" s="79"/>
      <c r="AN4" s="79"/>
      <c r="AO4" s="79"/>
      <c r="AP4" s="79"/>
      <c r="AQ4" s="79"/>
      <c r="AR4" s="79"/>
      <c r="AS4" s="79"/>
      <c r="AT4" s="79"/>
      <c r="AU4" s="79"/>
      <c r="AV4" s="79"/>
      <c r="AW4" s="79"/>
      <c r="BK4" s="79"/>
      <c r="BL4" s="79"/>
      <c r="BM4" s="79"/>
      <c r="BN4" s="79"/>
      <c r="BO4" s="79"/>
      <c r="BP4" s="79"/>
      <c r="BQ4" s="86"/>
    </row>
    <row r="5" spans="1:69" s="88" customFormat="1" ht="12.65" customHeight="1">
      <c r="B5" s="89"/>
      <c r="C5" s="241" t="s">
        <v>128</v>
      </c>
      <c r="D5" s="307">
        <f>'Trainer in'!D5</f>
        <v>0</v>
      </c>
      <c r="E5" s="307"/>
      <c r="F5" s="308"/>
      <c r="K5" s="270" t="s">
        <v>2</v>
      </c>
      <c r="L5" s="271"/>
      <c r="M5" s="271"/>
      <c r="N5" s="271"/>
      <c r="O5" s="309">
        <f>'Trainer in'!O5</f>
        <v>0</v>
      </c>
      <c r="P5" s="310"/>
      <c r="Q5" s="310"/>
      <c r="R5" s="310"/>
      <c r="S5" s="310"/>
      <c r="T5" s="310"/>
      <c r="U5" s="311"/>
      <c r="V5" s="90"/>
      <c r="W5" s="91"/>
      <c r="X5" s="92"/>
      <c r="Y5" s="93"/>
      <c r="Z5" s="93"/>
      <c r="AA5" s="93"/>
      <c r="AB5" s="94"/>
      <c r="AC5" s="95"/>
      <c r="AD5" s="96"/>
      <c r="AE5" s="96"/>
      <c r="AF5" s="93"/>
      <c r="AG5" s="94"/>
      <c r="AH5" s="95"/>
      <c r="AI5" s="96"/>
      <c r="AJ5" s="97"/>
      <c r="AK5" s="98"/>
      <c r="AL5" s="99"/>
      <c r="AM5" s="99"/>
      <c r="AN5" s="98"/>
      <c r="AO5" s="98"/>
      <c r="AP5" s="98"/>
      <c r="AQ5" s="100"/>
      <c r="AR5" s="100"/>
      <c r="AS5" s="100"/>
      <c r="AT5" s="100"/>
      <c r="AU5" s="101"/>
      <c r="AV5" s="101"/>
      <c r="AW5" s="101"/>
      <c r="AX5" s="101"/>
      <c r="AY5" s="101"/>
      <c r="AZ5" s="101"/>
      <c r="BA5" s="101"/>
      <c r="BB5" s="102"/>
      <c r="BC5" s="103"/>
      <c r="BD5" s="103"/>
      <c r="BE5" s="104"/>
      <c r="BF5" s="104"/>
      <c r="BG5" s="104"/>
      <c r="BH5" s="89"/>
      <c r="BI5" s="105"/>
      <c r="BJ5" s="106"/>
      <c r="BK5" s="106"/>
      <c r="BM5" s="89"/>
      <c r="BN5" s="105"/>
      <c r="BO5" s="106"/>
      <c r="BP5" s="106"/>
      <c r="BQ5" s="107"/>
    </row>
    <row r="6" spans="1:69" s="108" customFormat="1" ht="12.65" customHeight="1">
      <c r="C6" s="242" t="s">
        <v>3</v>
      </c>
      <c r="D6" s="312">
        <f>'Trainer in'!D6</f>
        <v>0</v>
      </c>
      <c r="E6" s="312"/>
      <c r="F6" s="313"/>
      <c r="G6" s="109"/>
      <c r="H6" s="110"/>
      <c r="I6" s="110"/>
      <c r="J6" s="110"/>
      <c r="K6" s="275" t="s">
        <v>4</v>
      </c>
      <c r="L6" s="276"/>
      <c r="M6" s="276"/>
      <c r="N6" s="276"/>
      <c r="O6" s="301">
        <f>'Trainer in'!O6</f>
        <v>0</v>
      </c>
      <c r="P6" s="302"/>
      <c r="Q6" s="302"/>
      <c r="R6" s="302"/>
      <c r="S6" s="302"/>
      <c r="T6" s="302"/>
      <c r="U6" s="303"/>
      <c r="V6" s="110"/>
      <c r="W6" s="91"/>
      <c r="X6" s="111"/>
      <c r="Y6" s="112"/>
      <c r="Z6" s="112"/>
      <c r="AA6" s="112"/>
      <c r="AB6" s="113"/>
      <c r="AC6" s="114"/>
      <c r="AD6" s="114"/>
      <c r="AE6" s="114"/>
      <c r="AF6" s="112"/>
      <c r="AG6" s="113"/>
      <c r="AH6" s="114"/>
      <c r="AI6" s="114"/>
      <c r="AJ6" s="97"/>
      <c r="AK6" s="98"/>
      <c r="AL6" s="101"/>
      <c r="AM6" s="101"/>
      <c r="AN6" s="102"/>
      <c r="AO6" s="102"/>
      <c r="AP6" s="102"/>
      <c r="AQ6" s="100"/>
      <c r="AR6" s="100"/>
      <c r="AS6" s="100"/>
      <c r="AT6" s="100"/>
      <c r="AU6" s="101"/>
      <c r="AV6" s="101"/>
      <c r="AW6" s="101"/>
      <c r="AX6" s="101"/>
      <c r="AY6" s="101"/>
      <c r="AZ6" s="101"/>
      <c r="BA6" s="101"/>
      <c r="BB6" s="102"/>
      <c r="BC6" s="115"/>
      <c r="BD6" s="115"/>
      <c r="BE6" s="116"/>
      <c r="BF6" s="116"/>
      <c r="BG6" s="116"/>
      <c r="BH6" s="109"/>
      <c r="BI6" s="117"/>
      <c r="BJ6" s="117"/>
      <c r="BK6" s="117"/>
      <c r="BM6" s="109"/>
      <c r="BN6" s="117"/>
      <c r="BO6" s="117"/>
      <c r="BP6" s="117"/>
      <c r="BQ6" s="118"/>
    </row>
    <row r="7" spans="1:69" s="108" customFormat="1" ht="12.65" customHeight="1">
      <c r="C7" s="243" t="s">
        <v>5</v>
      </c>
      <c r="D7" s="247">
        <f>'Trainer in'!D7</f>
        <v>21</v>
      </c>
      <c r="E7" s="244" t="s">
        <v>6</v>
      </c>
      <c r="F7" s="249">
        <f>'Trainer in'!F7</f>
        <v>0</v>
      </c>
      <c r="G7" s="109"/>
      <c r="H7" s="109"/>
      <c r="I7" s="109"/>
      <c r="J7" s="109"/>
      <c r="K7" s="275" t="s">
        <v>7</v>
      </c>
      <c r="L7" s="276"/>
      <c r="M7" s="276"/>
      <c r="N7" s="276"/>
      <c r="O7" s="301">
        <f>'Trainer in'!O7</f>
        <v>0</v>
      </c>
      <c r="P7" s="302"/>
      <c r="Q7" s="302"/>
      <c r="R7" s="302"/>
      <c r="S7" s="302"/>
      <c r="T7" s="302"/>
      <c r="U7" s="303"/>
      <c r="W7" s="112"/>
      <c r="X7" s="111"/>
      <c r="Y7" s="112"/>
      <c r="Z7" s="112"/>
      <c r="AA7" s="112"/>
      <c r="AB7" s="112"/>
      <c r="AC7" s="112"/>
      <c r="AD7" s="112"/>
      <c r="AE7" s="112"/>
      <c r="AF7" s="112"/>
      <c r="AG7" s="112"/>
      <c r="AH7" s="112"/>
      <c r="AI7" s="112"/>
      <c r="AJ7" s="120"/>
      <c r="AK7" s="98"/>
      <c r="AL7" s="121"/>
      <c r="AM7" s="121"/>
      <c r="AN7" s="121"/>
      <c r="AO7" s="122"/>
      <c r="AP7" s="122"/>
      <c r="AQ7" s="100"/>
      <c r="AR7" s="100"/>
      <c r="AS7" s="100"/>
      <c r="AT7" s="100"/>
      <c r="AU7" s="101"/>
      <c r="AV7" s="101"/>
      <c r="AW7" s="101"/>
      <c r="AX7" s="101"/>
      <c r="AY7" s="101"/>
      <c r="AZ7" s="101"/>
      <c r="BA7" s="101"/>
      <c r="BB7" s="98"/>
      <c r="BC7" s="116"/>
      <c r="BD7" s="116"/>
      <c r="BE7" s="116"/>
      <c r="BF7" s="116"/>
      <c r="BG7" s="116"/>
      <c r="BQ7" s="118"/>
    </row>
    <row r="8" spans="1:69" s="108" customFormat="1" ht="12.65" customHeight="1">
      <c r="C8" s="245" t="s">
        <v>8</v>
      </c>
      <c r="D8" s="248">
        <f>'Trainer in'!D8</f>
        <v>0</v>
      </c>
      <c r="E8" s="219"/>
      <c r="F8" s="246"/>
      <c r="G8" s="109"/>
      <c r="H8" s="110"/>
      <c r="K8" s="280" t="s">
        <v>9</v>
      </c>
      <c r="L8" s="281"/>
      <c r="M8" s="281"/>
      <c r="N8" s="281"/>
      <c r="O8" s="304">
        <f>'Trainer in'!O8</f>
        <v>0</v>
      </c>
      <c r="P8" s="305"/>
      <c r="Q8" s="305"/>
      <c r="R8" s="305"/>
      <c r="S8" s="305"/>
      <c r="T8" s="305"/>
      <c r="U8" s="306"/>
      <c r="V8" s="110"/>
      <c r="W8" s="91"/>
      <c r="X8" s="111"/>
      <c r="Y8" s="112"/>
      <c r="Z8" s="112"/>
      <c r="AA8" s="112"/>
      <c r="AB8" s="112"/>
      <c r="AC8" s="112"/>
      <c r="AD8" s="112"/>
      <c r="AE8" s="112"/>
      <c r="AF8" s="124"/>
      <c r="AG8" s="113"/>
      <c r="AH8" s="113"/>
      <c r="AI8" s="113"/>
      <c r="AJ8" s="125"/>
      <c r="AK8" s="122"/>
      <c r="AL8" s="126"/>
      <c r="AM8" s="122"/>
      <c r="AN8" s="102"/>
      <c r="AO8" s="98"/>
      <c r="AP8" s="98"/>
      <c r="AQ8" s="100"/>
      <c r="AR8" s="100"/>
      <c r="AS8" s="100"/>
      <c r="AT8" s="100"/>
      <c r="AU8" s="101"/>
      <c r="AV8" s="101"/>
      <c r="AW8" s="101"/>
      <c r="AX8" s="101"/>
      <c r="AY8" s="101"/>
      <c r="AZ8" s="101"/>
      <c r="BA8" s="101"/>
      <c r="BB8" s="102"/>
      <c r="BC8" s="115"/>
      <c r="BD8" s="115"/>
      <c r="BE8" s="116"/>
      <c r="BF8" s="116"/>
      <c r="BG8" s="116"/>
      <c r="BM8" s="123"/>
      <c r="BN8" s="123"/>
      <c r="BO8" s="123"/>
      <c r="BP8" s="123"/>
      <c r="BQ8" s="118"/>
    </row>
    <row r="9" spans="1:69">
      <c r="G9" s="82"/>
      <c r="BP9" s="127"/>
    </row>
    <row r="10" spans="1:69" s="128" customFormat="1" ht="12.65" customHeight="1">
      <c r="B10" s="257" t="s">
        <v>11</v>
      </c>
      <c r="C10" s="258" t="s">
        <v>12</v>
      </c>
      <c r="D10" s="258" t="s">
        <v>129</v>
      </c>
      <c r="E10" s="258" t="s">
        <v>123</v>
      </c>
      <c r="F10" s="258" t="s">
        <v>13</v>
      </c>
      <c r="G10" s="260" t="s">
        <v>122</v>
      </c>
      <c r="H10" s="295" t="s">
        <v>14</v>
      </c>
      <c r="I10" s="296"/>
      <c r="J10" s="296"/>
      <c r="K10" s="296"/>
      <c r="L10" s="297"/>
      <c r="M10" s="295" t="s">
        <v>15</v>
      </c>
      <c r="N10" s="296"/>
      <c r="O10" s="296"/>
      <c r="P10" s="296"/>
      <c r="Q10" s="298"/>
      <c r="R10" s="295" t="s">
        <v>16</v>
      </c>
      <c r="S10" s="296"/>
      <c r="T10" s="296"/>
      <c r="U10" s="296"/>
      <c r="V10" s="297"/>
      <c r="W10" s="295" t="s">
        <v>17</v>
      </c>
      <c r="X10" s="296"/>
      <c r="Y10" s="296"/>
      <c r="Z10" s="296"/>
      <c r="AA10" s="298"/>
      <c r="AB10" s="292" t="s">
        <v>18</v>
      </c>
      <c r="AC10" s="293"/>
      <c r="AD10" s="293"/>
      <c r="AE10" s="293"/>
      <c r="AF10" s="294"/>
      <c r="AG10" s="292" t="s">
        <v>19</v>
      </c>
      <c r="AH10" s="293"/>
      <c r="AI10" s="293"/>
      <c r="AJ10" s="293"/>
      <c r="AK10" s="294"/>
      <c r="AL10" s="292" t="s">
        <v>20</v>
      </c>
      <c r="AM10" s="293"/>
      <c r="AN10" s="293"/>
      <c r="AO10" s="293"/>
      <c r="AP10" s="294"/>
      <c r="AQ10" s="292" t="s">
        <v>21</v>
      </c>
      <c r="AR10" s="293"/>
      <c r="AS10" s="293"/>
      <c r="AT10" s="293"/>
      <c r="AU10" s="294"/>
      <c r="AV10" s="292" t="s">
        <v>22</v>
      </c>
      <c r="AW10" s="293"/>
      <c r="AX10" s="293"/>
      <c r="AY10" s="293"/>
      <c r="AZ10" s="294"/>
      <c r="BA10" s="292" t="s">
        <v>23</v>
      </c>
      <c r="BB10" s="293"/>
      <c r="BC10" s="293"/>
      <c r="BD10" s="293"/>
      <c r="BE10" s="294"/>
      <c r="BF10" s="292" t="s">
        <v>24</v>
      </c>
      <c r="BG10" s="293"/>
      <c r="BH10" s="293"/>
      <c r="BI10" s="293"/>
      <c r="BJ10" s="294"/>
      <c r="BK10" s="292" t="s">
        <v>25</v>
      </c>
      <c r="BL10" s="293"/>
      <c r="BM10" s="293"/>
      <c r="BN10" s="293"/>
      <c r="BO10" s="294"/>
      <c r="BP10" s="129" t="s">
        <v>125</v>
      </c>
      <c r="BQ10" s="130"/>
    </row>
    <row r="11" spans="1:69" s="131" customFormat="1">
      <c r="B11" s="132"/>
      <c r="C11" s="133"/>
      <c r="D11" s="133"/>
      <c r="E11" s="119" t="s">
        <v>124</v>
      </c>
      <c r="F11" s="259" t="s">
        <v>130</v>
      </c>
      <c r="G11" s="134"/>
      <c r="H11" s="250" t="str">
        <f>IF('Trainer in'!H11&gt;0,'Trainer in'!H11,"")</f>
        <v/>
      </c>
      <c r="I11" s="251" t="str">
        <f>IF('Trainer in'!I11&gt;0,'Trainer in'!I11,"")</f>
        <v/>
      </c>
      <c r="J11" s="252" t="str">
        <f>IF('Trainer in'!J11&gt;0,'Trainer in'!J11,"")</f>
        <v/>
      </c>
      <c r="K11" s="252" t="str">
        <f>IF('Trainer in'!K11&gt;0,'Trainer in'!K11,"")</f>
        <v/>
      </c>
      <c r="L11" s="253" t="str">
        <f>IF('Trainer in'!L11&gt;0,'Trainer in'!L11,"")</f>
        <v/>
      </c>
      <c r="M11" s="250" t="str">
        <f>IF('Trainer in'!M11&gt;0,'Trainer in'!M11,"")</f>
        <v/>
      </c>
      <c r="N11" s="254" t="str">
        <f>IF('Trainer in'!N11&gt;0,'Trainer in'!N11,"")</f>
        <v/>
      </c>
      <c r="O11" s="252" t="str">
        <f>IF('Trainer in'!O11&gt;0,'Trainer in'!O11,"")</f>
        <v/>
      </c>
      <c r="P11" s="251" t="str">
        <f>IF('Trainer in'!P11&gt;0,'Trainer in'!P11,"")</f>
        <v/>
      </c>
      <c r="Q11" s="255" t="str">
        <f>IF('Trainer in'!Q11&gt;0,'Trainer in'!Q11,"")</f>
        <v/>
      </c>
      <c r="R11" s="256" t="str">
        <f>IF('Trainer in'!R11&gt;0,'Trainer in'!R11,"")</f>
        <v/>
      </c>
      <c r="S11" s="252" t="str">
        <f>IF('Trainer in'!S11&gt;0,'Trainer in'!S11,"")</f>
        <v/>
      </c>
      <c r="T11" s="251" t="str">
        <f>IF('Trainer in'!T11&gt;0,'Trainer in'!T11,"")</f>
        <v/>
      </c>
      <c r="U11" s="251" t="str">
        <f>IF('Trainer in'!U11&gt;0,'Trainer in'!U11,"")</f>
        <v/>
      </c>
      <c r="V11" s="255" t="str">
        <f>IF('Trainer in'!V11&gt;0,'Trainer in'!V11,"")</f>
        <v/>
      </c>
      <c r="W11" s="256" t="str">
        <f>IF('Trainer in'!W11&gt;0,'Trainer in'!W11,"")</f>
        <v/>
      </c>
      <c r="X11" s="252" t="str">
        <f>IF('Trainer in'!X11&gt;0,'Trainer in'!X11,"")</f>
        <v/>
      </c>
      <c r="Y11" s="252" t="str">
        <f>IF('Trainer in'!Y11&gt;0,'Trainer in'!Y11,"")</f>
        <v/>
      </c>
      <c r="Z11" s="252" t="str">
        <f>IF('Trainer in'!Z11&gt;0,'Trainer in'!Z11,"")</f>
        <v/>
      </c>
      <c r="AA11" s="253" t="str">
        <f>IF('Trainer in'!AA11&gt;0,'Trainer in'!AA11,"")</f>
        <v/>
      </c>
      <c r="AB11" s="256" t="str">
        <f>IF('Trainer in'!AB11&gt;0,'Trainer in'!AB11,"")</f>
        <v/>
      </c>
      <c r="AC11" s="251" t="str">
        <f>IF('Trainer in'!AC11&gt;0,'Trainer in'!AC11,"")</f>
        <v/>
      </c>
      <c r="AD11" s="254" t="str">
        <f>IF('Trainer in'!AD11&gt;0,'Trainer in'!AD11,"")</f>
        <v/>
      </c>
      <c r="AE11" s="251" t="str">
        <f>IF('Trainer in'!AE11&gt;0,'Trainer in'!AE11,"")</f>
        <v/>
      </c>
      <c r="AF11" s="255" t="str">
        <f>IF('Trainer in'!AF11&gt;0,'Trainer in'!AF11,"")</f>
        <v/>
      </c>
      <c r="AG11" s="256" t="str">
        <f>IF('Trainer in'!AG11&gt;0,'Trainer in'!AG11,"")</f>
        <v/>
      </c>
      <c r="AH11" s="252" t="str">
        <f>IF('Trainer in'!AH11&gt;0,'Trainer in'!AH11,"")</f>
        <v/>
      </c>
      <c r="AI11" s="251" t="str">
        <f>IF('Trainer in'!AI11&gt;0,'Trainer in'!AI11,"")</f>
        <v/>
      </c>
      <c r="AJ11" s="254" t="str">
        <f>IF('Trainer in'!AJ11&gt;0,'Trainer in'!AJ11,"")</f>
        <v/>
      </c>
      <c r="AK11" s="253" t="str">
        <f>IF('Trainer in'!AK11&gt;0,'Trainer in'!AK11,"")</f>
        <v/>
      </c>
      <c r="AL11" s="256" t="str">
        <f>IF('Trainer in'!AL11&gt;0,'Trainer in'!AL11,"")</f>
        <v/>
      </c>
      <c r="AM11" s="252" t="str">
        <f>IF('Trainer in'!AM11&gt;0,'Trainer in'!AM11,"")</f>
        <v/>
      </c>
      <c r="AN11" s="252" t="str">
        <f>IF('Trainer in'!AN11&gt;0,'Trainer in'!AN11,"")</f>
        <v/>
      </c>
      <c r="AO11" s="251" t="str">
        <f>IF('Trainer in'!AO11&gt;0,'Trainer in'!AO11,"")</f>
        <v/>
      </c>
      <c r="AP11" s="255" t="str">
        <f>IF('Trainer in'!AP11&gt;0,'Trainer in'!AP11,"")</f>
        <v/>
      </c>
      <c r="AQ11" s="256" t="str">
        <f>IF('Trainer in'!AQ11&gt;0,'Trainer in'!AQ11,"")</f>
        <v/>
      </c>
      <c r="AR11" s="251" t="str">
        <f>IF('Trainer in'!AR11&gt;0,'Trainer in'!AR11,"")</f>
        <v/>
      </c>
      <c r="AS11" s="251" t="str">
        <f>IF('Trainer in'!AS11&gt;0,'Trainer in'!AS11,"")</f>
        <v/>
      </c>
      <c r="AT11" s="251" t="str">
        <f>IF('Trainer in'!AT11&gt;0,'Trainer in'!AT11,"")</f>
        <v/>
      </c>
      <c r="AU11" s="255" t="str">
        <f>IF('Trainer in'!AU11&gt;0,'Trainer in'!AU11,"")</f>
        <v/>
      </c>
      <c r="AV11" s="250" t="str">
        <f>IF('Trainer in'!AV11&gt;0,'Trainer in'!AV11,"")</f>
        <v/>
      </c>
      <c r="AW11" s="251" t="str">
        <f>IF('Trainer in'!AW11&gt;0,'Trainer in'!AW11,"")</f>
        <v/>
      </c>
      <c r="AX11" s="254" t="str">
        <f>IF('Trainer in'!AX11&gt;0,'Trainer in'!AX11,"")</f>
        <v/>
      </c>
      <c r="AY11" s="252" t="str">
        <f>IF('Trainer in'!AY11&gt;0,'Trainer in'!AY11,"")</f>
        <v/>
      </c>
      <c r="AZ11" s="253" t="str">
        <f>IF('Trainer in'!AZ11&gt;0,'Trainer in'!AZ11,"")</f>
        <v/>
      </c>
      <c r="BA11" s="256" t="str">
        <f>IF('Trainer in'!BA11&gt;0,'Trainer in'!BA11,"")</f>
        <v/>
      </c>
      <c r="BB11" s="252" t="str">
        <f>IF('Trainer in'!BB11&gt;0,'Trainer in'!BB11,"")</f>
        <v/>
      </c>
      <c r="BC11" s="252" t="str">
        <f>IF('Trainer in'!BC11&gt;0,'Trainer in'!BC11,"")</f>
        <v/>
      </c>
      <c r="BD11" s="252" t="str">
        <f>IF('Trainer in'!BD11&gt;0,'Trainer in'!BD11,"")</f>
        <v/>
      </c>
      <c r="BE11" s="253" t="str">
        <f>IF('Trainer in'!BE11&gt;0,'Trainer in'!BE11,"")</f>
        <v/>
      </c>
      <c r="BF11" s="256" t="str">
        <f>IF('Trainer in'!BF11&gt;0,'Trainer in'!BF11,"")</f>
        <v/>
      </c>
      <c r="BG11" s="251" t="str">
        <f>IF('Trainer in'!BG11&gt;0,'Trainer in'!BG11,"")</f>
        <v/>
      </c>
      <c r="BH11" s="254" t="str">
        <f>IF('Trainer in'!BH11&gt;0,'Trainer in'!BH11,"")</f>
        <v/>
      </c>
      <c r="BI11" s="251" t="str">
        <f>IF('Trainer in'!BI11&gt;0,'Trainer in'!BI11,"")</f>
        <v/>
      </c>
      <c r="BJ11" s="255" t="str">
        <f>IF('Trainer in'!BJ11&gt;0,'Trainer in'!BJ11,"")</f>
        <v/>
      </c>
      <c r="BK11" s="256" t="str">
        <f>IF('Trainer in'!BK11&gt;0,'Trainer in'!BK11,"")</f>
        <v/>
      </c>
      <c r="BL11" s="252" t="str">
        <f>IF('Trainer in'!BL11&gt;0,'Trainer in'!BL11,"")</f>
        <v/>
      </c>
      <c r="BM11" s="252" t="str">
        <f>IF('Trainer in'!BM11&gt;0,'Trainer in'!BM11,"")</f>
        <v/>
      </c>
      <c r="BN11" s="252" t="str">
        <f>IF('Trainer in'!BN11&gt;0,'Trainer in'!BN11,"")</f>
        <v/>
      </c>
      <c r="BO11" s="253" t="str">
        <f>IF('Trainer in'!BO11&gt;0,'Trainer in'!BO11,"")</f>
        <v/>
      </c>
      <c r="BP11" s="135">
        <f>COUNT(H11:BO11)</f>
        <v>0</v>
      </c>
      <c r="BQ11" s="118"/>
    </row>
    <row r="12" spans="1:69" s="136" customFormat="1" ht="13" customHeight="1">
      <c r="B12" s="317" t="s">
        <v>89</v>
      </c>
      <c r="C12" s="318"/>
      <c r="D12" s="318"/>
      <c r="E12" s="318"/>
      <c r="F12" s="318"/>
      <c r="G12" s="319"/>
      <c r="H12" s="137"/>
      <c r="I12" s="138"/>
      <c r="J12" s="138"/>
      <c r="K12" s="138"/>
      <c r="L12" s="139"/>
      <c r="M12" s="137"/>
      <c r="N12" s="138"/>
      <c r="O12" s="138"/>
      <c r="P12" s="138"/>
      <c r="Q12" s="140"/>
      <c r="R12" s="137"/>
      <c r="S12" s="138"/>
      <c r="T12" s="138"/>
      <c r="U12" s="138"/>
      <c r="V12" s="139"/>
      <c r="W12" s="137"/>
      <c r="X12" s="138"/>
      <c r="Y12" s="138"/>
      <c r="Z12" s="138"/>
      <c r="AA12" s="140"/>
      <c r="AB12" s="137"/>
      <c r="AC12" s="138"/>
      <c r="AD12" s="138"/>
      <c r="AE12" s="138"/>
      <c r="AF12" s="139"/>
      <c r="AG12" s="137"/>
      <c r="AH12" s="138"/>
      <c r="AI12" s="138"/>
      <c r="AJ12" s="138"/>
      <c r="AK12" s="139"/>
      <c r="AL12" s="137"/>
      <c r="AM12" s="138"/>
      <c r="AN12" s="138"/>
      <c r="AO12" s="138"/>
      <c r="AP12" s="139"/>
      <c r="AQ12" s="137"/>
      <c r="AR12" s="138"/>
      <c r="AS12" s="138"/>
      <c r="AT12" s="138"/>
      <c r="AU12" s="139"/>
      <c r="AV12" s="137"/>
      <c r="AW12" s="138"/>
      <c r="AX12" s="138"/>
      <c r="AY12" s="138"/>
      <c r="AZ12" s="139"/>
      <c r="BA12" s="137"/>
      <c r="BB12" s="138"/>
      <c r="BC12" s="138"/>
      <c r="BD12" s="138"/>
      <c r="BE12" s="139"/>
      <c r="BF12" s="137"/>
      <c r="BG12" s="138"/>
      <c r="BH12" s="138"/>
      <c r="BI12" s="138"/>
      <c r="BJ12" s="139"/>
      <c r="BK12" s="137"/>
      <c r="BL12" s="138"/>
      <c r="BM12" s="138"/>
      <c r="BN12" s="138"/>
      <c r="BO12" s="139"/>
      <c r="BP12" s="141"/>
      <c r="BQ12" s="142"/>
    </row>
    <row r="13" spans="1:69" s="131" customFormat="1" ht="10.5" customHeight="1">
      <c r="A13" s="143"/>
      <c r="B13" s="75"/>
      <c r="C13" s="8"/>
      <c r="D13" s="63"/>
      <c r="E13" s="266"/>
      <c r="F13" s="64"/>
      <c r="G13" s="65"/>
      <c r="H13" s="4"/>
      <c r="I13" s="9"/>
      <c r="J13" s="9"/>
      <c r="K13" s="9"/>
      <c r="L13" s="5"/>
      <c r="M13" s="4"/>
      <c r="N13" s="9"/>
      <c r="O13" s="9"/>
      <c r="P13" s="9"/>
      <c r="Q13" s="5"/>
      <c r="R13" s="4"/>
      <c r="S13" s="9"/>
      <c r="T13" s="9"/>
      <c r="U13" s="9"/>
      <c r="V13" s="5"/>
      <c r="W13" s="4"/>
      <c r="X13" s="9"/>
      <c r="Y13" s="9"/>
      <c r="Z13" s="9"/>
      <c r="AA13" s="5"/>
      <c r="AB13" s="4"/>
      <c r="AC13" s="9"/>
      <c r="AD13" s="9"/>
      <c r="AE13" s="9"/>
      <c r="AF13" s="5"/>
      <c r="AG13" s="4"/>
      <c r="AH13" s="9"/>
      <c r="AI13" s="9"/>
      <c r="AJ13" s="9"/>
      <c r="AK13" s="5"/>
      <c r="AL13" s="4"/>
      <c r="AM13" s="3"/>
      <c r="AN13" s="3"/>
      <c r="AO13" s="3"/>
      <c r="AP13" s="5"/>
      <c r="AQ13" s="4"/>
      <c r="AR13" s="3"/>
      <c r="AS13" s="3"/>
      <c r="AT13" s="3"/>
      <c r="AU13" s="5"/>
      <c r="AV13" s="4"/>
      <c r="AW13" s="3"/>
      <c r="AX13" s="3"/>
      <c r="AY13" s="3"/>
      <c r="AZ13" s="5"/>
      <c r="BA13" s="4"/>
      <c r="BB13" s="3"/>
      <c r="BC13" s="3"/>
      <c r="BD13" s="3"/>
      <c r="BE13" s="5"/>
      <c r="BF13" s="4"/>
      <c r="BG13" s="3"/>
      <c r="BH13" s="3"/>
      <c r="BI13" s="3"/>
      <c r="BJ13" s="5"/>
      <c r="BK13" s="4"/>
      <c r="BL13" s="3"/>
      <c r="BM13" s="3"/>
      <c r="BN13" s="3"/>
      <c r="BO13" s="5"/>
      <c r="BP13" s="144">
        <f>SUM(H13:BO13)</f>
        <v>0</v>
      </c>
      <c r="BQ13" s="118"/>
    </row>
    <row r="14" spans="1:69" s="131" customFormat="1" ht="10.5" customHeight="1">
      <c r="A14" s="143"/>
      <c r="B14" s="75"/>
      <c r="C14" s="8"/>
      <c r="D14" s="63"/>
      <c r="E14" s="266"/>
      <c r="F14" s="64"/>
      <c r="G14" s="65"/>
      <c r="H14" s="4"/>
      <c r="I14" s="9"/>
      <c r="J14" s="9"/>
      <c r="K14" s="9"/>
      <c r="L14" s="5"/>
      <c r="M14" s="4"/>
      <c r="N14" s="9"/>
      <c r="O14" s="9"/>
      <c r="P14" s="9"/>
      <c r="Q14" s="5"/>
      <c r="R14" s="4"/>
      <c r="S14" s="9"/>
      <c r="T14" s="9"/>
      <c r="U14" s="9"/>
      <c r="V14" s="5"/>
      <c r="W14" s="4"/>
      <c r="X14" s="9"/>
      <c r="Y14" s="9"/>
      <c r="Z14" s="9"/>
      <c r="AA14" s="5"/>
      <c r="AB14" s="4"/>
      <c r="AC14" s="9"/>
      <c r="AD14" s="9"/>
      <c r="AE14" s="9"/>
      <c r="AF14" s="5"/>
      <c r="AG14" s="4"/>
      <c r="AH14" s="9"/>
      <c r="AI14" s="9"/>
      <c r="AJ14" s="9"/>
      <c r="AK14" s="5"/>
      <c r="AL14" s="4"/>
      <c r="AM14" s="3"/>
      <c r="AN14" s="3"/>
      <c r="AO14" s="3"/>
      <c r="AP14" s="5"/>
      <c r="AQ14" s="4"/>
      <c r="AR14" s="3"/>
      <c r="AS14" s="3"/>
      <c r="AT14" s="3"/>
      <c r="AU14" s="5"/>
      <c r="AV14" s="4"/>
      <c r="AW14" s="3"/>
      <c r="AX14" s="3"/>
      <c r="AY14" s="3"/>
      <c r="AZ14" s="5"/>
      <c r="BA14" s="4"/>
      <c r="BB14" s="3"/>
      <c r="BC14" s="3"/>
      <c r="BD14" s="3"/>
      <c r="BE14" s="5"/>
      <c r="BF14" s="4"/>
      <c r="BG14" s="3"/>
      <c r="BH14" s="3"/>
      <c r="BI14" s="3"/>
      <c r="BJ14" s="5"/>
      <c r="BK14" s="4"/>
      <c r="BL14" s="3"/>
      <c r="BM14" s="3"/>
      <c r="BN14" s="3"/>
      <c r="BO14" s="5"/>
      <c r="BP14" s="144">
        <f t="shared" ref="BP14:BP42" si="0">SUM(H14:BO14)</f>
        <v>0</v>
      </c>
      <c r="BQ14" s="118"/>
    </row>
    <row r="15" spans="1:69" s="131" customFormat="1" ht="10.5" customHeight="1">
      <c r="A15" s="143"/>
      <c r="B15" s="75"/>
      <c r="C15" s="8"/>
      <c r="D15" s="63"/>
      <c r="E15" s="266"/>
      <c r="F15" s="64"/>
      <c r="G15" s="65"/>
      <c r="H15" s="4"/>
      <c r="I15" s="9"/>
      <c r="J15" s="9"/>
      <c r="K15" s="9"/>
      <c r="L15" s="5"/>
      <c r="M15" s="4"/>
      <c r="N15" s="9"/>
      <c r="O15" s="9"/>
      <c r="P15" s="9"/>
      <c r="Q15" s="5"/>
      <c r="R15" s="4"/>
      <c r="S15" s="9"/>
      <c r="T15" s="9"/>
      <c r="U15" s="9"/>
      <c r="V15" s="5"/>
      <c r="W15" s="4"/>
      <c r="X15" s="9"/>
      <c r="Y15" s="9"/>
      <c r="Z15" s="9"/>
      <c r="AA15" s="5"/>
      <c r="AB15" s="4"/>
      <c r="AC15" s="9"/>
      <c r="AD15" s="9"/>
      <c r="AE15" s="9"/>
      <c r="AF15" s="5"/>
      <c r="AG15" s="4"/>
      <c r="AH15" s="9"/>
      <c r="AI15" s="9"/>
      <c r="AJ15" s="9"/>
      <c r="AK15" s="5"/>
      <c r="AL15" s="4"/>
      <c r="AM15" s="3"/>
      <c r="AN15" s="3"/>
      <c r="AO15" s="3"/>
      <c r="AP15" s="5"/>
      <c r="AQ15" s="4"/>
      <c r="AR15" s="3"/>
      <c r="AS15" s="3"/>
      <c r="AT15" s="3"/>
      <c r="AU15" s="5"/>
      <c r="AV15" s="4"/>
      <c r="AW15" s="3"/>
      <c r="AX15" s="3"/>
      <c r="AY15" s="3"/>
      <c r="AZ15" s="5"/>
      <c r="BA15" s="4"/>
      <c r="BB15" s="3"/>
      <c r="BC15" s="3"/>
      <c r="BD15" s="3"/>
      <c r="BE15" s="5"/>
      <c r="BF15" s="4"/>
      <c r="BG15" s="3"/>
      <c r="BH15" s="3"/>
      <c r="BI15" s="3"/>
      <c r="BJ15" s="5"/>
      <c r="BK15" s="4"/>
      <c r="BL15" s="3"/>
      <c r="BM15" s="3"/>
      <c r="BN15" s="3"/>
      <c r="BO15" s="5"/>
      <c r="BP15" s="144">
        <f t="shared" si="0"/>
        <v>0</v>
      </c>
      <c r="BQ15" s="118"/>
    </row>
    <row r="16" spans="1:69" s="131" customFormat="1" ht="10.5" customHeight="1">
      <c r="A16" s="143"/>
      <c r="B16" s="75"/>
      <c r="C16" s="8"/>
      <c r="D16" s="63"/>
      <c r="E16" s="266"/>
      <c r="F16" s="64"/>
      <c r="G16" s="65"/>
      <c r="H16" s="4"/>
      <c r="I16" s="9"/>
      <c r="J16" s="9"/>
      <c r="K16" s="9"/>
      <c r="L16" s="5"/>
      <c r="M16" s="4"/>
      <c r="N16" s="9"/>
      <c r="O16" s="9"/>
      <c r="P16" s="9"/>
      <c r="Q16" s="5"/>
      <c r="R16" s="4"/>
      <c r="S16" s="9"/>
      <c r="T16" s="9"/>
      <c r="U16" s="9"/>
      <c r="V16" s="5"/>
      <c r="W16" s="4"/>
      <c r="X16" s="9"/>
      <c r="Y16" s="9"/>
      <c r="Z16" s="9"/>
      <c r="AA16" s="5"/>
      <c r="AB16" s="4"/>
      <c r="AC16" s="9"/>
      <c r="AD16" s="9"/>
      <c r="AE16" s="9"/>
      <c r="AF16" s="5"/>
      <c r="AG16" s="4"/>
      <c r="AH16" s="9"/>
      <c r="AI16" s="9"/>
      <c r="AJ16" s="9"/>
      <c r="AK16" s="5"/>
      <c r="AL16" s="4"/>
      <c r="AM16" s="3"/>
      <c r="AN16" s="3"/>
      <c r="AO16" s="3"/>
      <c r="AP16" s="5"/>
      <c r="AQ16" s="4"/>
      <c r="AR16" s="3"/>
      <c r="AS16" s="3"/>
      <c r="AT16" s="3"/>
      <c r="AU16" s="5"/>
      <c r="AV16" s="4"/>
      <c r="AW16" s="3"/>
      <c r="AX16" s="3"/>
      <c r="AY16" s="3"/>
      <c r="AZ16" s="5"/>
      <c r="BA16" s="4"/>
      <c r="BB16" s="3"/>
      <c r="BC16" s="3"/>
      <c r="BD16" s="3"/>
      <c r="BE16" s="5"/>
      <c r="BF16" s="4"/>
      <c r="BG16" s="3"/>
      <c r="BH16" s="3"/>
      <c r="BI16" s="3"/>
      <c r="BJ16" s="5"/>
      <c r="BK16" s="4"/>
      <c r="BL16" s="3"/>
      <c r="BM16" s="3"/>
      <c r="BN16" s="3"/>
      <c r="BO16" s="5"/>
      <c r="BP16" s="144">
        <f t="shared" si="0"/>
        <v>0</v>
      </c>
      <c r="BQ16" s="118"/>
    </row>
    <row r="17" spans="1:69" s="131" customFormat="1" ht="10.5" customHeight="1">
      <c r="A17" s="143"/>
      <c r="B17" s="75"/>
      <c r="C17" s="8"/>
      <c r="D17" s="63"/>
      <c r="E17" s="266"/>
      <c r="F17" s="64"/>
      <c r="G17" s="65"/>
      <c r="H17" s="4"/>
      <c r="I17" s="9"/>
      <c r="J17" s="9"/>
      <c r="K17" s="9"/>
      <c r="L17" s="5"/>
      <c r="M17" s="4"/>
      <c r="N17" s="9"/>
      <c r="O17" s="9"/>
      <c r="P17" s="9"/>
      <c r="Q17" s="5"/>
      <c r="R17" s="4"/>
      <c r="S17" s="9"/>
      <c r="T17" s="9"/>
      <c r="U17" s="9"/>
      <c r="V17" s="5"/>
      <c r="W17" s="4"/>
      <c r="X17" s="9"/>
      <c r="Y17" s="9"/>
      <c r="Z17" s="9"/>
      <c r="AA17" s="5"/>
      <c r="AB17" s="4"/>
      <c r="AC17" s="9"/>
      <c r="AD17" s="9"/>
      <c r="AE17" s="9"/>
      <c r="AF17" s="5"/>
      <c r="AG17" s="4"/>
      <c r="AH17" s="9"/>
      <c r="AI17" s="9"/>
      <c r="AJ17" s="9"/>
      <c r="AK17" s="5"/>
      <c r="AL17" s="4"/>
      <c r="AM17" s="3"/>
      <c r="AN17" s="3"/>
      <c r="AO17" s="3"/>
      <c r="AP17" s="5"/>
      <c r="AQ17" s="4"/>
      <c r="AR17" s="3"/>
      <c r="AS17" s="3"/>
      <c r="AT17" s="3"/>
      <c r="AU17" s="5"/>
      <c r="AV17" s="4"/>
      <c r="AW17" s="3"/>
      <c r="AX17" s="3"/>
      <c r="AY17" s="3"/>
      <c r="AZ17" s="5"/>
      <c r="BA17" s="4"/>
      <c r="BB17" s="3"/>
      <c r="BC17" s="3"/>
      <c r="BD17" s="3"/>
      <c r="BE17" s="5"/>
      <c r="BF17" s="4"/>
      <c r="BG17" s="3"/>
      <c r="BH17" s="3"/>
      <c r="BI17" s="3"/>
      <c r="BJ17" s="5"/>
      <c r="BK17" s="4"/>
      <c r="BL17" s="3"/>
      <c r="BM17" s="3"/>
      <c r="BN17" s="3"/>
      <c r="BO17" s="5"/>
      <c r="BP17" s="144">
        <f t="shared" si="0"/>
        <v>0</v>
      </c>
      <c r="BQ17" s="118"/>
    </row>
    <row r="18" spans="1:69" s="131" customFormat="1" ht="10.5" customHeight="1">
      <c r="A18" s="143"/>
      <c r="B18" s="75"/>
      <c r="C18" s="8"/>
      <c r="D18" s="63"/>
      <c r="E18" s="266"/>
      <c r="F18" s="64"/>
      <c r="G18" s="65"/>
      <c r="H18" s="4"/>
      <c r="I18" s="9"/>
      <c r="J18" s="9"/>
      <c r="K18" s="9"/>
      <c r="L18" s="5"/>
      <c r="M18" s="4"/>
      <c r="N18" s="9"/>
      <c r="O18" s="9"/>
      <c r="P18" s="9"/>
      <c r="Q18" s="5"/>
      <c r="R18" s="4"/>
      <c r="S18" s="9"/>
      <c r="T18" s="9"/>
      <c r="U18" s="9"/>
      <c r="V18" s="5"/>
      <c r="W18" s="4"/>
      <c r="X18" s="9"/>
      <c r="Y18" s="9"/>
      <c r="Z18" s="9"/>
      <c r="AA18" s="5"/>
      <c r="AB18" s="4"/>
      <c r="AC18" s="9"/>
      <c r="AD18" s="9"/>
      <c r="AE18" s="9"/>
      <c r="AF18" s="5"/>
      <c r="AG18" s="4"/>
      <c r="AH18" s="9"/>
      <c r="AI18" s="9"/>
      <c r="AJ18" s="9"/>
      <c r="AK18" s="5"/>
      <c r="AL18" s="4"/>
      <c r="AM18" s="3"/>
      <c r="AN18" s="3"/>
      <c r="AO18" s="3"/>
      <c r="AP18" s="5"/>
      <c r="AQ18" s="4"/>
      <c r="AR18" s="3"/>
      <c r="AS18" s="3"/>
      <c r="AT18" s="3"/>
      <c r="AU18" s="5"/>
      <c r="AV18" s="4"/>
      <c r="AW18" s="3"/>
      <c r="AX18" s="3"/>
      <c r="AY18" s="3"/>
      <c r="AZ18" s="5"/>
      <c r="BA18" s="4"/>
      <c r="BB18" s="3"/>
      <c r="BC18" s="3"/>
      <c r="BD18" s="3"/>
      <c r="BE18" s="5"/>
      <c r="BF18" s="4"/>
      <c r="BG18" s="3"/>
      <c r="BH18" s="3"/>
      <c r="BI18" s="3"/>
      <c r="BJ18" s="5"/>
      <c r="BK18" s="4"/>
      <c r="BL18" s="3"/>
      <c r="BM18" s="3"/>
      <c r="BN18" s="3"/>
      <c r="BO18" s="5"/>
      <c r="BP18" s="144">
        <f t="shared" si="0"/>
        <v>0</v>
      </c>
      <c r="BQ18" s="118"/>
    </row>
    <row r="19" spans="1:69" s="131" customFormat="1" ht="10.5" customHeight="1">
      <c r="A19" s="143"/>
      <c r="B19" s="75"/>
      <c r="C19" s="8"/>
      <c r="D19" s="63"/>
      <c r="E19" s="266"/>
      <c r="F19" s="64"/>
      <c r="G19" s="65"/>
      <c r="H19" s="4"/>
      <c r="I19" s="9"/>
      <c r="J19" s="9"/>
      <c r="K19" s="9"/>
      <c r="L19" s="5"/>
      <c r="M19" s="4"/>
      <c r="N19" s="9"/>
      <c r="O19" s="9"/>
      <c r="P19" s="9"/>
      <c r="Q19" s="5"/>
      <c r="R19" s="4"/>
      <c r="S19" s="9"/>
      <c r="T19" s="9"/>
      <c r="U19" s="9"/>
      <c r="V19" s="5"/>
      <c r="W19" s="4"/>
      <c r="X19" s="9"/>
      <c r="Y19" s="9"/>
      <c r="Z19" s="9"/>
      <c r="AA19" s="5"/>
      <c r="AB19" s="4"/>
      <c r="AC19" s="9"/>
      <c r="AD19" s="9"/>
      <c r="AE19" s="9"/>
      <c r="AF19" s="5"/>
      <c r="AG19" s="4"/>
      <c r="AH19" s="9"/>
      <c r="AI19" s="9"/>
      <c r="AJ19" s="9"/>
      <c r="AK19" s="5"/>
      <c r="AL19" s="4"/>
      <c r="AM19" s="3"/>
      <c r="AN19" s="3"/>
      <c r="AO19" s="3"/>
      <c r="AP19" s="5"/>
      <c r="AQ19" s="4"/>
      <c r="AR19" s="3"/>
      <c r="AS19" s="3"/>
      <c r="AT19" s="3"/>
      <c r="AU19" s="5"/>
      <c r="AV19" s="4"/>
      <c r="AW19" s="3"/>
      <c r="AX19" s="3"/>
      <c r="AY19" s="3"/>
      <c r="AZ19" s="5"/>
      <c r="BA19" s="4"/>
      <c r="BB19" s="3"/>
      <c r="BC19" s="3"/>
      <c r="BD19" s="3"/>
      <c r="BE19" s="5"/>
      <c r="BF19" s="4"/>
      <c r="BG19" s="3"/>
      <c r="BH19" s="3"/>
      <c r="BI19" s="3"/>
      <c r="BJ19" s="5"/>
      <c r="BK19" s="4"/>
      <c r="BL19" s="3"/>
      <c r="BM19" s="3"/>
      <c r="BN19" s="3"/>
      <c r="BO19" s="5"/>
      <c r="BP19" s="144">
        <f t="shared" si="0"/>
        <v>0</v>
      </c>
      <c r="BQ19" s="118"/>
    </row>
    <row r="20" spans="1:69" s="131" customFormat="1" ht="10.5" customHeight="1">
      <c r="A20" s="143"/>
      <c r="B20" s="75"/>
      <c r="C20" s="8"/>
      <c r="D20" s="63"/>
      <c r="E20" s="266"/>
      <c r="F20" s="64"/>
      <c r="G20" s="65"/>
      <c r="H20" s="4"/>
      <c r="I20" s="9"/>
      <c r="J20" s="9"/>
      <c r="K20" s="9"/>
      <c r="L20" s="5"/>
      <c r="M20" s="4"/>
      <c r="N20" s="9"/>
      <c r="O20" s="9"/>
      <c r="P20" s="9"/>
      <c r="Q20" s="5"/>
      <c r="R20" s="4"/>
      <c r="S20" s="9"/>
      <c r="T20" s="9"/>
      <c r="U20" s="9"/>
      <c r="V20" s="5"/>
      <c r="W20" s="4"/>
      <c r="X20" s="9"/>
      <c r="Y20" s="9"/>
      <c r="Z20" s="9"/>
      <c r="AA20" s="5"/>
      <c r="AB20" s="4"/>
      <c r="AC20" s="9"/>
      <c r="AD20" s="9"/>
      <c r="AE20" s="9"/>
      <c r="AF20" s="5"/>
      <c r="AG20" s="4"/>
      <c r="AH20" s="9"/>
      <c r="AI20" s="9"/>
      <c r="AJ20" s="9"/>
      <c r="AK20" s="5"/>
      <c r="AL20" s="4"/>
      <c r="AM20" s="3"/>
      <c r="AN20" s="3"/>
      <c r="AO20" s="3"/>
      <c r="AP20" s="5"/>
      <c r="AQ20" s="4"/>
      <c r="AR20" s="3"/>
      <c r="AS20" s="3"/>
      <c r="AT20" s="3"/>
      <c r="AU20" s="5"/>
      <c r="AV20" s="4"/>
      <c r="AW20" s="3"/>
      <c r="AX20" s="3"/>
      <c r="AY20" s="3"/>
      <c r="AZ20" s="5"/>
      <c r="BA20" s="4"/>
      <c r="BB20" s="3"/>
      <c r="BC20" s="3"/>
      <c r="BD20" s="3"/>
      <c r="BE20" s="5"/>
      <c r="BF20" s="4"/>
      <c r="BG20" s="3"/>
      <c r="BH20" s="3"/>
      <c r="BI20" s="3"/>
      <c r="BJ20" s="5"/>
      <c r="BK20" s="4"/>
      <c r="BL20" s="3"/>
      <c r="BM20" s="3"/>
      <c r="BN20" s="3"/>
      <c r="BO20" s="5"/>
      <c r="BP20" s="144">
        <f t="shared" si="0"/>
        <v>0</v>
      </c>
      <c r="BQ20" s="118"/>
    </row>
    <row r="21" spans="1:69" s="131" customFormat="1" ht="10.5" customHeight="1">
      <c r="A21" s="143"/>
      <c r="B21" s="75"/>
      <c r="C21" s="8"/>
      <c r="D21" s="63"/>
      <c r="E21" s="266"/>
      <c r="F21" s="64"/>
      <c r="G21" s="65"/>
      <c r="H21" s="4"/>
      <c r="I21" s="9"/>
      <c r="J21" s="9"/>
      <c r="K21" s="9"/>
      <c r="L21" s="5"/>
      <c r="M21" s="4"/>
      <c r="N21" s="9"/>
      <c r="O21" s="9"/>
      <c r="P21" s="9"/>
      <c r="Q21" s="5"/>
      <c r="R21" s="4"/>
      <c r="S21" s="9"/>
      <c r="T21" s="9"/>
      <c r="U21" s="9"/>
      <c r="V21" s="5"/>
      <c r="W21" s="4"/>
      <c r="X21" s="9"/>
      <c r="Y21" s="9"/>
      <c r="Z21" s="9"/>
      <c r="AA21" s="5"/>
      <c r="AB21" s="4"/>
      <c r="AC21" s="9"/>
      <c r="AD21" s="9"/>
      <c r="AE21" s="9"/>
      <c r="AF21" s="5"/>
      <c r="AG21" s="4"/>
      <c r="AH21" s="9"/>
      <c r="AI21" s="9"/>
      <c r="AJ21" s="9"/>
      <c r="AK21" s="5"/>
      <c r="AL21" s="4"/>
      <c r="AM21" s="3"/>
      <c r="AN21" s="3"/>
      <c r="AO21" s="3"/>
      <c r="AP21" s="5"/>
      <c r="AQ21" s="4"/>
      <c r="AR21" s="3"/>
      <c r="AS21" s="3"/>
      <c r="AT21" s="3"/>
      <c r="AU21" s="5"/>
      <c r="AV21" s="4"/>
      <c r="AW21" s="3"/>
      <c r="AX21" s="3"/>
      <c r="AY21" s="3"/>
      <c r="AZ21" s="5"/>
      <c r="BA21" s="4"/>
      <c r="BB21" s="3"/>
      <c r="BC21" s="3"/>
      <c r="BD21" s="3"/>
      <c r="BE21" s="5"/>
      <c r="BF21" s="4"/>
      <c r="BG21" s="3"/>
      <c r="BH21" s="3"/>
      <c r="BI21" s="3"/>
      <c r="BJ21" s="5"/>
      <c r="BK21" s="4"/>
      <c r="BL21" s="3"/>
      <c r="BM21" s="3"/>
      <c r="BN21" s="3"/>
      <c r="BO21" s="5"/>
      <c r="BP21" s="144">
        <f t="shared" si="0"/>
        <v>0</v>
      </c>
      <c r="BQ21" s="118"/>
    </row>
    <row r="22" spans="1:69" s="131" customFormat="1" ht="10.5" customHeight="1">
      <c r="A22" s="143"/>
      <c r="B22" s="75"/>
      <c r="C22" s="8"/>
      <c r="D22" s="63"/>
      <c r="E22" s="266"/>
      <c r="F22" s="64"/>
      <c r="G22" s="65"/>
      <c r="H22" s="4"/>
      <c r="I22" s="9"/>
      <c r="J22" s="9"/>
      <c r="K22" s="9"/>
      <c r="L22" s="5"/>
      <c r="M22" s="4"/>
      <c r="N22" s="9"/>
      <c r="O22" s="9"/>
      <c r="P22" s="9"/>
      <c r="Q22" s="5"/>
      <c r="R22" s="4"/>
      <c r="S22" s="9"/>
      <c r="T22" s="9"/>
      <c r="U22" s="9"/>
      <c r="V22" s="5"/>
      <c r="W22" s="4"/>
      <c r="X22" s="9"/>
      <c r="Y22" s="9"/>
      <c r="Z22" s="9"/>
      <c r="AA22" s="5"/>
      <c r="AB22" s="4"/>
      <c r="AC22" s="9"/>
      <c r="AD22" s="9"/>
      <c r="AE22" s="9"/>
      <c r="AF22" s="5"/>
      <c r="AG22" s="4"/>
      <c r="AH22" s="9"/>
      <c r="AI22" s="9"/>
      <c r="AJ22" s="9"/>
      <c r="AK22" s="5"/>
      <c r="AL22" s="4"/>
      <c r="AM22" s="3"/>
      <c r="AN22" s="3"/>
      <c r="AO22" s="3"/>
      <c r="AP22" s="5"/>
      <c r="AQ22" s="4"/>
      <c r="AR22" s="3"/>
      <c r="AS22" s="3"/>
      <c r="AT22" s="3"/>
      <c r="AU22" s="5"/>
      <c r="AV22" s="4"/>
      <c r="AW22" s="3"/>
      <c r="AX22" s="3"/>
      <c r="AY22" s="3"/>
      <c r="AZ22" s="5"/>
      <c r="BA22" s="4"/>
      <c r="BB22" s="3"/>
      <c r="BC22" s="3"/>
      <c r="BD22" s="3"/>
      <c r="BE22" s="5"/>
      <c r="BF22" s="4"/>
      <c r="BG22" s="3"/>
      <c r="BH22" s="3"/>
      <c r="BI22" s="3"/>
      <c r="BJ22" s="5"/>
      <c r="BK22" s="4"/>
      <c r="BL22" s="3"/>
      <c r="BM22" s="3"/>
      <c r="BN22" s="3"/>
      <c r="BO22" s="5"/>
      <c r="BP22" s="144">
        <f t="shared" si="0"/>
        <v>0</v>
      </c>
      <c r="BQ22" s="118"/>
    </row>
    <row r="23" spans="1:69" s="131" customFormat="1" ht="10.5" customHeight="1">
      <c r="A23" s="143"/>
      <c r="B23" s="75"/>
      <c r="C23" s="8"/>
      <c r="D23" s="63"/>
      <c r="E23" s="266"/>
      <c r="F23" s="64"/>
      <c r="G23" s="65"/>
      <c r="H23" s="4"/>
      <c r="I23" s="9"/>
      <c r="J23" s="9"/>
      <c r="K23" s="9"/>
      <c r="L23" s="5"/>
      <c r="M23" s="4"/>
      <c r="N23" s="9"/>
      <c r="O23" s="9"/>
      <c r="P23" s="9"/>
      <c r="Q23" s="5"/>
      <c r="R23" s="4"/>
      <c r="S23" s="9"/>
      <c r="T23" s="9"/>
      <c r="U23" s="9"/>
      <c r="V23" s="5"/>
      <c r="W23" s="4"/>
      <c r="X23" s="9"/>
      <c r="Y23" s="9"/>
      <c r="Z23" s="9"/>
      <c r="AA23" s="5"/>
      <c r="AB23" s="4"/>
      <c r="AC23" s="9"/>
      <c r="AD23" s="9"/>
      <c r="AE23" s="9"/>
      <c r="AF23" s="5"/>
      <c r="AG23" s="4"/>
      <c r="AH23" s="9"/>
      <c r="AI23" s="9"/>
      <c r="AJ23" s="9"/>
      <c r="AK23" s="5"/>
      <c r="AL23" s="4"/>
      <c r="AM23" s="3"/>
      <c r="AN23" s="3"/>
      <c r="AO23" s="3"/>
      <c r="AP23" s="5"/>
      <c r="AQ23" s="4"/>
      <c r="AR23" s="3"/>
      <c r="AS23" s="3"/>
      <c r="AT23" s="3"/>
      <c r="AU23" s="5"/>
      <c r="AV23" s="4"/>
      <c r="AW23" s="3"/>
      <c r="AX23" s="3"/>
      <c r="AY23" s="3"/>
      <c r="AZ23" s="5"/>
      <c r="BA23" s="4"/>
      <c r="BB23" s="3"/>
      <c r="BC23" s="3"/>
      <c r="BD23" s="3"/>
      <c r="BE23" s="5"/>
      <c r="BF23" s="4"/>
      <c r="BG23" s="3"/>
      <c r="BH23" s="3"/>
      <c r="BI23" s="3"/>
      <c r="BJ23" s="5"/>
      <c r="BK23" s="4"/>
      <c r="BL23" s="3"/>
      <c r="BM23" s="3"/>
      <c r="BN23" s="3"/>
      <c r="BO23" s="5"/>
      <c r="BP23" s="144">
        <f t="shared" si="0"/>
        <v>0</v>
      </c>
      <c r="BQ23" s="118"/>
    </row>
    <row r="24" spans="1:69" s="131" customFormat="1" ht="10.5" customHeight="1">
      <c r="A24" s="143"/>
      <c r="B24" s="76"/>
      <c r="C24" s="2"/>
      <c r="D24" s="63"/>
      <c r="E24" s="267"/>
      <c r="F24" s="66"/>
      <c r="G24" s="67"/>
      <c r="H24" s="4"/>
      <c r="I24" s="3"/>
      <c r="J24" s="3"/>
      <c r="K24" s="3"/>
      <c r="L24" s="5"/>
      <c r="M24" s="4"/>
      <c r="N24" s="3"/>
      <c r="O24" s="3"/>
      <c r="P24" s="3"/>
      <c r="Q24" s="6"/>
      <c r="R24" s="4"/>
      <c r="S24" s="3"/>
      <c r="T24" s="3"/>
      <c r="U24" s="3"/>
      <c r="V24" s="5"/>
      <c r="W24" s="4"/>
      <c r="X24" s="3"/>
      <c r="Y24" s="3"/>
      <c r="Z24" s="3"/>
      <c r="AA24" s="6"/>
      <c r="AB24" s="4"/>
      <c r="AC24" s="3"/>
      <c r="AD24" s="3"/>
      <c r="AE24" s="3"/>
      <c r="AF24" s="5"/>
      <c r="AG24" s="4"/>
      <c r="AH24" s="3"/>
      <c r="AI24" s="3"/>
      <c r="AJ24" s="3"/>
      <c r="AK24" s="5"/>
      <c r="AL24" s="4"/>
      <c r="AM24" s="3"/>
      <c r="AN24" s="3"/>
      <c r="AO24" s="3"/>
      <c r="AP24" s="5"/>
      <c r="AQ24" s="4"/>
      <c r="AR24" s="3"/>
      <c r="AS24" s="3"/>
      <c r="AT24" s="3"/>
      <c r="AU24" s="5"/>
      <c r="AV24" s="4"/>
      <c r="AW24" s="3"/>
      <c r="AX24" s="3"/>
      <c r="AY24" s="3"/>
      <c r="AZ24" s="5"/>
      <c r="BA24" s="4"/>
      <c r="BB24" s="3"/>
      <c r="BC24" s="3"/>
      <c r="BD24" s="3"/>
      <c r="BE24" s="5"/>
      <c r="BF24" s="4"/>
      <c r="BG24" s="3"/>
      <c r="BH24" s="3"/>
      <c r="BI24" s="3"/>
      <c r="BJ24" s="5"/>
      <c r="BK24" s="4"/>
      <c r="BL24" s="3"/>
      <c r="BM24" s="3"/>
      <c r="BN24" s="3"/>
      <c r="BO24" s="5"/>
      <c r="BP24" s="144">
        <f t="shared" si="0"/>
        <v>0</v>
      </c>
      <c r="BQ24" s="118"/>
    </row>
    <row r="25" spans="1:69" s="131" customFormat="1" ht="10.5" customHeight="1">
      <c r="A25" s="143"/>
      <c r="B25" s="76"/>
      <c r="C25" s="2"/>
      <c r="D25" s="63"/>
      <c r="E25" s="267"/>
      <c r="F25" s="66"/>
      <c r="G25" s="67"/>
      <c r="H25" s="4"/>
      <c r="I25" s="3"/>
      <c r="J25" s="3"/>
      <c r="K25" s="3"/>
      <c r="L25" s="5"/>
      <c r="M25" s="4"/>
      <c r="N25" s="3"/>
      <c r="O25" s="3"/>
      <c r="P25" s="3"/>
      <c r="Q25" s="6"/>
      <c r="R25" s="4"/>
      <c r="S25" s="3"/>
      <c r="T25" s="3"/>
      <c r="U25" s="3"/>
      <c r="V25" s="5"/>
      <c r="W25" s="4"/>
      <c r="X25" s="3"/>
      <c r="Y25" s="3"/>
      <c r="Z25" s="3"/>
      <c r="AA25" s="6"/>
      <c r="AB25" s="4"/>
      <c r="AC25" s="3"/>
      <c r="AD25" s="3"/>
      <c r="AE25" s="3"/>
      <c r="AF25" s="5"/>
      <c r="AG25" s="4"/>
      <c r="AH25" s="3"/>
      <c r="AI25" s="3"/>
      <c r="AJ25" s="3"/>
      <c r="AK25" s="5"/>
      <c r="AL25" s="4"/>
      <c r="AM25" s="3"/>
      <c r="AN25" s="3"/>
      <c r="AO25" s="3"/>
      <c r="AP25" s="5"/>
      <c r="AQ25" s="4"/>
      <c r="AR25" s="3"/>
      <c r="AS25" s="3"/>
      <c r="AT25" s="3"/>
      <c r="AU25" s="5"/>
      <c r="AV25" s="4"/>
      <c r="AW25" s="3"/>
      <c r="AX25" s="3"/>
      <c r="AY25" s="3"/>
      <c r="AZ25" s="5"/>
      <c r="BA25" s="4"/>
      <c r="BB25" s="3"/>
      <c r="BC25" s="3"/>
      <c r="BD25" s="3"/>
      <c r="BE25" s="5"/>
      <c r="BF25" s="4"/>
      <c r="BG25" s="3"/>
      <c r="BH25" s="3"/>
      <c r="BI25" s="3"/>
      <c r="BJ25" s="5"/>
      <c r="BK25" s="4"/>
      <c r="BL25" s="3"/>
      <c r="BM25" s="3"/>
      <c r="BN25" s="3"/>
      <c r="BO25" s="5"/>
      <c r="BP25" s="144">
        <f t="shared" si="0"/>
        <v>0</v>
      </c>
      <c r="BQ25" s="118"/>
    </row>
    <row r="26" spans="1:69" s="131" customFormat="1" ht="10.5" customHeight="1">
      <c r="A26" s="143"/>
      <c r="B26" s="76"/>
      <c r="C26" s="2"/>
      <c r="D26" s="63"/>
      <c r="E26" s="267"/>
      <c r="F26" s="66"/>
      <c r="G26" s="67"/>
      <c r="H26" s="4"/>
      <c r="I26" s="3"/>
      <c r="J26" s="3"/>
      <c r="K26" s="3"/>
      <c r="L26" s="5"/>
      <c r="M26" s="4"/>
      <c r="N26" s="3"/>
      <c r="O26" s="3"/>
      <c r="P26" s="3"/>
      <c r="Q26" s="6"/>
      <c r="R26" s="4"/>
      <c r="S26" s="3"/>
      <c r="T26" s="3"/>
      <c r="U26" s="3"/>
      <c r="V26" s="5"/>
      <c r="W26" s="4"/>
      <c r="X26" s="3"/>
      <c r="Y26" s="3"/>
      <c r="Z26" s="3"/>
      <c r="AA26" s="6"/>
      <c r="AB26" s="4"/>
      <c r="AC26" s="3"/>
      <c r="AD26" s="3"/>
      <c r="AE26" s="3"/>
      <c r="AF26" s="5"/>
      <c r="AG26" s="4"/>
      <c r="AH26" s="3"/>
      <c r="AI26" s="3"/>
      <c r="AJ26" s="3"/>
      <c r="AK26" s="5"/>
      <c r="AL26" s="4"/>
      <c r="AM26" s="3"/>
      <c r="AN26" s="3"/>
      <c r="AO26" s="3"/>
      <c r="AP26" s="5"/>
      <c r="AQ26" s="4"/>
      <c r="AR26" s="3"/>
      <c r="AS26" s="3"/>
      <c r="AT26" s="3"/>
      <c r="AU26" s="5"/>
      <c r="AV26" s="4"/>
      <c r="AW26" s="3"/>
      <c r="AX26" s="3"/>
      <c r="AY26" s="3"/>
      <c r="AZ26" s="5"/>
      <c r="BA26" s="4"/>
      <c r="BB26" s="3"/>
      <c r="BC26" s="3"/>
      <c r="BD26" s="3"/>
      <c r="BE26" s="5"/>
      <c r="BF26" s="4"/>
      <c r="BG26" s="3"/>
      <c r="BH26" s="3"/>
      <c r="BI26" s="3"/>
      <c r="BJ26" s="5"/>
      <c r="BK26" s="4"/>
      <c r="BL26" s="3"/>
      <c r="BM26" s="3"/>
      <c r="BN26" s="3"/>
      <c r="BO26" s="5"/>
      <c r="BP26" s="144">
        <f t="shared" si="0"/>
        <v>0</v>
      </c>
      <c r="BQ26" s="118"/>
    </row>
    <row r="27" spans="1:69" s="131" customFormat="1" ht="10.5" customHeight="1">
      <c r="A27" s="143"/>
      <c r="B27" s="76"/>
      <c r="C27" s="2"/>
      <c r="D27" s="63"/>
      <c r="E27" s="267"/>
      <c r="F27" s="66"/>
      <c r="G27" s="67"/>
      <c r="H27" s="4"/>
      <c r="I27" s="3"/>
      <c r="J27" s="3"/>
      <c r="K27" s="3"/>
      <c r="L27" s="5"/>
      <c r="M27" s="4"/>
      <c r="N27" s="3"/>
      <c r="O27" s="3"/>
      <c r="P27" s="3"/>
      <c r="Q27" s="6"/>
      <c r="R27" s="4"/>
      <c r="S27" s="3"/>
      <c r="T27" s="3"/>
      <c r="U27" s="3"/>
      <c r="V27" s="5"/>
      <c r="W27" s="4"/>
      <c r="X27" s="3"/>
      <c r="Y27" s="3"/>
      <c r="Z27" s="3"/>
      <c r="AA27" s="6"/>
      <c r="AB27" s="4"/>
      <c r="AC27" s="3"/>
      <c r="AD27" s="3"/>
      <c r="AE27" s="3"/>
      <c r="AF27" s="5"/>
      <c r="AG27" s="4"/>
      <c r="AH27" s="3"/>
      <c r="AI27" s="3"/>
      <c r="AJ27" s="3"/>
      <c r="AK27" s="5"/>
      <c r="AL27" s="4"/>
      <c r="AM27" s="3"/>
      <c r="AN27" s="3"/>
      <c r="AO27" s="3"/>
      <c r="AP27" s="5"/>
      <c r="AQ27" s="4"/>
      <c r="AR27" s="3"/>
      <c r="AS27" s="3"/>
      <c r="AT27" s="3"/>
      <c r="AU27" s="5"/>
      <c r="AV27" s="4"/>
      <c r="AW27" s="3"/>
      <c r="AX27" s="3"/>
      <c r="AY27" s="3"/>
      <c r="AZ27" s="5"/>
      <c r="BA27" s="4"/>
      <c r="BB27" s="3"/>
      <c r="BC27" s="3"/>
      <c r="BD27" s="3"/>
      <c r="BE27" s="5"/>
      <c r="BF27" s="4"/>
      <c r="BG27" s="3"/>
      <c r="BH27" s="3"/>
      <c r="BI27" s="3"/>
      <c r="BJ27" s="5"/>
      <c r="BK27" s="4"/>
      <c r="BL27" s="3"/>
      <c r="BM27" s="3"/>
      <c r="BN27" s="3"/>
      <c r="BO27" s="5"/>
      <c r="BP27" s="144">
        <f t="shared" si="0"/>
        <v>0</v>
      </c>
      <c r="BQ27" s="118"/>
    </row>
    <row r="28" spans="1:69" s="131" customFormat="1" ht="10.5" customHeight="1">
      <c r="A28" s="143"/>
      <c r="B28" s="76"/>
      <c r="C28" s="2"/>
      <c r="D28" s="63"/>
      <c r="E28" s="267"/>
      <c r="F28" s="66"/>
      <c r="G28" s="67"/>
      <c r="H28" s="4"/>
      <c r="I28" s="3"/>
      <c r="J28" s="3"/>
      <c r="K28" s="3"/>
      <c r="L28" s="5"/>
      <c r="M28" s="4"/>
      <c r="N28" s="3"/>
      <c r="O28" s="3"/>
      <c r="P28" s="3"/>
      <c r="Q28" s="6"/>
      <c r="R28" s="4"/>
      <c r="S28" s="3"/>
      <c r="T28" s="3"/>
      <c r="U28" s="3"/>
      <c r="V28" s="5"/>
      <c r="W28" s="4"/>
      <c r="X28" s="3"/>
      <c r="Y28" s="3"/>
      <c r="Z28" s="3"/>
      <c r="AA28" s="6"/>
      <c r="AB28" s="4"/>
      <c r="AC28" s="3"/>
      <c r="AD28" s="3"/>
      <c r="AE28" s="3"/>
      <c r="AF28" s="5"/>
      <c r="AG28" s="4"/>
      <c r="AH28" s="3"/>
      <c r="AI28" s="3"/>
      <c r="AJ28" s="3"/>
      <c r="AK28" s="5"/>
      <c r="AL28" s="4"/>
      <c r="AM28" s="3"/>
      <c r="AN28" s="3"/>
      <c r="AO28" s="3"/>
      <c r="AP28" s="5"/>
      <c r="AQ28" s="4"/>
      <c r="AR28" s="3"/>
      <c r="AS28" s="3"/>
      <c r="AT28" s="3"/>
      <c r="AU28" s="5"/>
      <c r="AV28" s="4"/>
      <c r="AW28" s="3"/>
      <c r="AX28" s="3"/>
      <c r="AY28" s="3"/>
      <c r="AZ28" s="5"/>
      <c r="BA28" s="4"/>
      <c r="BB28" s="3"/>
      <c r="BC28" s="3"/>
      <c r="BD28" s="3"/>
      <c r="BE28" s="5"/>
      <c r="BF28" s="4"/>
      <c r="BG28" s="3"/>
      <c r="BH28" s="3"/>
      <c r="BI28" s="3"/>
      <c r="BJ28" s="5"/>
      <c r="BK28" s="4"/>
      <c r="BL28" s="3"/>
      <c r="BM28" s="3"/>
      <c r="BN28" s="3"/>
      <c r="BO28" s="5"/>
      <c r="BP28" s="144">
        <f t="shared" si="0"/>
        <v>0</v>
      </c>
      <c r="BQ28" s="118"/>
    </row>
    <row r="29" spans="1:69" s="131" customFormat="1" ht="10.5" customHeight="1">
      <c r="A29" s="143"/>
      <c r="B29" s="76"/>
      <c r="C29" s="2"/>
      <c r="D29" s="63"/>
      <c r="E29" s="267"/>
      <c r="F29" s="66"/>
      <c r="G29" s="67"/>
      <c r="H29" s="4"/>
      <c r="I29" s="3"/>
      <c r="J29" s="3"/>
      <c r="K29" s="3"/>
      <c r="L29" s="5"/>
      <c r="M29" s="4"/>
      <c r="N29" s="3"/>
      <c r="O29" s="3"/>
      <c r="P29" s="3"/>
      <c r="Q29" s="6"/>
      <c r="R29" s="4"/>
      <c r="S29" s="3"/>
      <c r="T29" s="3"/>
      <c r="U29" s="3"/>
      <c r="V29" s="5"/>
      <c r="W29" s="4"/>
      <c r="X29" s="3"/>
      <c r="Y29" s="3"/>
      <c r="Z29" s="3"/>
      <c r="AA29" s="6"/>
      <c r="AB29" s="4"/>
      <c r="AC29" s="3"/>
      <c r="AD29" s="3"/>
      <c r="AE29" s="3"/>
      <c r="AF29" s="5"/>
      <c r="AG29" s="4"/>
      <c r="AH29" s="3"/>
      <c r="AI29" s="3"/>
      <c r="AJ29" s="3"/>
      <c r="AK29" s="5"/>
      <c r="AL29" s="4"/>
      <c r="AM29" s="3"/>
      <c r="AN29" s="3"/>
      <c r="AO29" s="3"/>
      <c r="AP29" s="5"/>
      <c r="AQ29" s="4"/>
      <c r="AR29" s="3"/>
      <c r="AS29" s="3"/>
      <c r="AT29" s="3"/>
      <c r="AU29" s="5"/>
      <c r="AV29" s="4"/>
      <c r="AW29" s="3"/>
      <c r="AX29" s="3"/>
      <c r="AY29" s="3"/>
      <c r="AZ29" s="5"/>
      <c r="BA29" s="4"/>
      <c r="BB29" s="3"/>
      <c r="BC29" s="3"/>
      <c r="BD29" s="3"/>
      <c r="BE29" s="5"/>
      <c r="BF29" s="4"/>
      <c r="BG29" s="3"/>
      <c r="BH29" s="3"/>
      <c r="BI29" s="3"/>
      <c r="BJ29" s="5"/>
      <c r="BK29" s="4"/>
      <c r="BL29" s="3"/>
      <c r="BM29" s="3"/>
      <c r="BN29" s="3"/>
      <c r="BO29" s="5"/>
      <c r="BP29" s="144">
        <f t="shared" si="0"/>
        <v>0</v>
      </c>
      <c r="BQ29" s="118"/>
    </row>
    <row r="30" spans="1:69" s="131" customFormat="1" ht="10.5" customHeight="1">
      <c r="A30" s="143"/>
      <c r="B30" s="76"/>
      <c r="C30" s="2"/>
      <c r="D30" s="63"/>
      <c r="E30" s="267"/>
      <c r="F30" s="66"/>
      <c r="G30" s="67"/>
      <c r="H30" s="4"/>
      <c r="I30" s="3"/>
      <c r="J30" s="3"/>
      <c r="K30" s="3"/>
      <c r="L30" s="5"/>
      <c r="M30" s="4"/>
      <c r="N30" s="3"/>
      <c r="O30" s="3"/>
      <c r="P30" s="3"/>
      <c r="Q30" s="6"/>
      <c r="R30" s="4"/>
      <c r="S30" s="3"/>
      <c r="T30" s="3"/>
      <c r="U30" s="3"/>
      <c r="V30" s="5"/>
      <c r="W30" s="4"/>
      <c r="X30" s="3"/>
      <c r="Y30" s="3"/>
      <c r="Z30" s="3"/>
      <c r="AA30" s="6"/>
      <c r="AB30" s="4"/>
      <c r="AC30" s="3"/>
      <c r="AD30" s="3"/>
      <c r="AE30" s="3"/>
      <c r="AF30" s="5"/>
      <c r="AG30" s="4"/>
      <c r="AH30" s="3"/>
      <c r="AI30" s="3"/>
      <c r="AJ30" s="3"/>
      <c r="AK30" s="5"/>
      <c r="AL30" s="4"/>
      <c r="AM30" s="3"/>
      <c r="AN30" s="3"/>
      <c r="AO30" s="3"/>
      <c r="AP30" s="5"/>
      <c r="AQ30" s="4"/>
      <c r="AR30" s="3"/>
      <c r="AS30" s="3"/>
      <c r="AT30" s="3"/>
      <c r="AU30" s="5"/>
      <c r="AV30" s="4"/>
      <c r="AW30" s="3"/>
      <c r="AX30" s="3"/>
      <c r="AY30" s="3"/>
      <c r="AZ30" s="5"/>
      <c r="BA30" s="4"/>
      <c r="BB30" s="3"/>
      <c r="BC30" s="3"/>
      <c r="BD30" s="3"/>
      <c r="BE30" s="5"/>
      <c r="BF30" s="4"/>
      <c r="BG30" s="3"/>
      <c r="BH30" s="3"/>
      <c r="BI30" s="3"/>
      <c r="BJ30" s="5"/>
      <c r="BK30" s="4"/>
      <c r="BL30" s="3"/>
      <c r="BM30" s="3"/>
      <c r="BN30" s="3"/>
      <c r="BO30" s="5"/>
      <c r="BP30" s="144">
        <f t="shared" si="0"/>
        <v>0</v>
      </c>
      <c r="BQ30" s="118"/>
    </row>
    <row r="31" spans="1:69" s="131" customFormat="1" ht="10.5" customHeight="1">
      <c r="A31" s="143"/>
      <c r="B31" s="76"/>
      <c r="C31" s="2"/>
      <c r="D31" s="63"/>
      <c r="E31" s="267"/>
      <c r="F31" s="66"/>
      <c r="G31" s="67"/>
      <c r="H31" s="4"/>
      <c r="I31" s="3"/>
      <c r="J31" s="3"/>
      <c r="K31" s="3"/>
      <c r="L31" s="5"/>
      <c r="M31" s="4"/>
      <c r="N31" s="3"/>
      <c r="O31" s="3"/>
      <c r="P31" s="3"/>
      <c r="Q31" s="6"/>
      <c r="R31" s="4"/>
      <c r="S31" s="3"/>
      <c r="T31" s="3"/>
      <c r="U31" s="3"/>
      <c r="V31" s="5"/>
      <c r="W31" s="4"/>
      <c r="X31" s="3"/>
      <c r="Y31" s="3"/>
      <c r="Z31" s="3"/>
      <c r="AA31" s="6"/>
      <c r="AB31" s="4"/>
      <c r="AC31" s="3"/>
      <c r="AD31" s="3"/>
      <c r="AE31" s="3"/>
      <c r="AF31" s="5"/>
      <c r="AG31" s="4"/>
      <c r="AH31" s="3"/>
      <c r="AI31" s="3"/>
      <c r="AJ31" s="3"/>
      <c r="AK31" s="5"/>
      <c r="AL31" s="4"/>
      <c r="AM31" s="3"/>
      <c r="AN31" s="3"/>
      <c r="AO31" s="3"/>
      <c r="AP31" s="5"/>
      <c r="AQ31" s="4"/>
      <c r="AR31" s="3"/>
      <c r="AS31" s="3"/>
      <c r="AT31" s="3"/>
      <c r="AU31" s="5"/>
      <c r="AV31" s="4"/>
      <c r="AW31" s="3"/>
      <c r="AX31" s="3"/>
      <c r="AY31" s="3"/>
      <c r="AZ31" s="5"/>
      <c r="BA31" s="4"/>
      <c r="BB31" s="3"/>
      <c r="BC31" s="3"/>
      <c r="BD31" s="3"/>
      <c r="BE31" s="5"/>
      <c r="BF31" s="4"/>
      <c r="BG31" s="3"/>
      <c r="BH31" s="3"/>
      <c r="BI31" s="3"/>
      <c r="BJ31" s="5"/>
      <c r="BK31" s="4"/>
      <c r="BL31" s="3"/>
      <c r="BM31" s="3"/>
      <c r="BN31" s="3"/>
      <c r="BO31" s="5"/>
      <c r="BP31" s="144">
        <f t="shared" si="0"/>
        <v>0</v>
      </c>
      <c r="BQ31" s="118"/>
    </row>
    <row r="32" spans="1:69" s="131" customFormat="1" ht="10.5" customHeight="1">
      <c r="A32" s="143"/>
      <c r="B32" s="76"/>
      <c r="C32" s="2"/>
      <c r="D32" s="63"/>
      <c r="E32" s="267"/>
      <c r="F32" s="66"/>
      <c r="G32" s="67"/>
      <c r="H32" s="4"/>
      <c r="I32" s="3"/>
      <c r="J32" s="3"/>
      <c r="K32" s="3"/>
      <c r="L32" s="5"/>
      <c r="M32" s="4"/>
      <c r="N32" s="3"/>
      <c r="O32" s="3"/>
      <c r="P32" s="3"/>
      <c r="Q32" s="6"/>
      <c r="R32" s="4"/>
      <c r="S32" s="3"/>
      <c r="T32" s="3"/>
      <c r="U32" s="3"/>
      <c r="V32" s="5"/>
      <c r="W32" s="4"/>
      <c r="X32" s="3"/>
      <c r="Y32" s="3"/>
      <c r="Z32" s="3"/>
      <c r="AA32" s="6"/>
      <c r="AB32" s="4"/>
      <c r="AC32" s="3"/>
      <c r="AD32" s="3"/>
      <c r="AE32" s="3"/>
      <c r="AF32" s="5"/>
      <c r="AG32" s="4"/>
      <c r="AH32" s="3"/>
      <c r="AI32" s="3"/>
      <c r="AJ32" s="3"/>
      <c r="AK32" s="5"/>
      <c r="AL32" s="4"/>
      <c r="AM32" s="3"/>
      <c r="AN32" s="3"/>
      <c r="AO32" s="3"/>
      <c r="AP32" s="5"/>
      <c r="AQ32" s="4"/>
      <c r="AR32" s="3"/>
      <c r="AS32" s="3"/>
      <c r="AT32" s="3"/>
      <c r="AU32" s="5"/>
      <c r="AV32" s="4"/>
      <c r="AW32" s="3"/>
      <c r="AX32" s="3"/>
      <c r="AY32" s="3"/>
      <c r="AZ32" s="5"/>
      <c r="BA32" s="4"/>
      <c r="BB32" s="3"/>
      <c r="BC32" s="3"/>
      <c r="BD32" s="3"/>
      <c r="BE32" s="5"/>
      <c r="BF32" s="4"/>
      <c r="BG32" s="3"/>
      <c r="BH32" s="3"/>
      <c r="BI32" s="3"/>
      <c r="BJ32" s="5"/>
      <c r="BK32" s="4"/>
      <c r="BL32" s="3"/>
      <c r="BM32" s="3"/>
      <c r="BN32" s="3"/>
      <c r="BO32" s="5"/>
      <c r="BP32" s="144">
        <f t="shared" si="0"/>
        <v>0</v>
      </c>
      <c r="BQ32" s="118"/>
    </row>
    <row r="33" spans="1:69" s="131" customFormat="1" ht="10.5" customHeight="1">
      <c r="A33" s="143"/>
      <c r="B33" s="76"/>
      <c r="C33" s="2"/>
      <c r="D33" s="63"/>
      <c r="E33" s="267"/>
      <c r="F33" s="66"/>
      <c r="G33" s="67"/>
      <c r="H33" s="4"/>
      <c r="I33" s="3"/>
      <c r="J33" s="3"/>
      <c r="K33" s="3"/>
      <c r="L33" s="5"/>
      <c r="M33" s="4"/>
      <c r="N33" s="3"/>
      <c r="O33" s="3"/>
      <c r="P33" s="3"/>
      <c r="Q33" s="6"/>
      <c r="R33" s="4"/>
      <c r="S33" s="3"/>
      <c r="T33" s="3"/>
      <c r="U33" s="3"/>
      <c r="V33" s="5"/>
      <c r="W33" s="4"/>
      <c r="X33" s="3"/>
      <c r="Y33" s="3"/>
      <c r="Z33" s="3"/>
      <c r="AA33" s="6"/>
      <c r="AB33" s="4"/>
      <c r="AC33" s="3"/>
      <c r="AD33" s="3"/>
      <c r="AE33" s="3"/>
      <c r="AF33" s="5"/>
      <c r="AG33" s="4"/>
      <c r="AH33" s="3"/>
      <c r="AI33" s="3"/>
      <c r="AJ33" s="3"/>
      <c r="AK33" s="5"/>
      <c r="AL33" s="4"/>
      <c r="AM33" s="3"/>
      <c r="AN33" s="3"/>
      <c r="AO33" s="3"/>
      <c r="AP33" s="5"/>
      <c r="AQ33" s="4"/>
      <c r="AR33" s="3"/>
      <c r="AS33" s="3"/>
      <c r="AT33" s="3"/>
      <c r="AU33" s="5"/>
      <c r="AV33" s="4"/>
      <c r="AW33" s="3"/>
      <c r="AX33" s="3"/>
      <c r="AY33" s="3"/>
      <c r="AZ33" s="5"/>
      <c r="BA33" s="4"/>
      <c r="BB33" s="3"/>
      <c r="BC33" s="3"/>
      <c r="BD33" s="3"/>
      <c r="BE33" s="5"/>
      <c r="BF33" s="4"/>
      <c r="BG33" s="3"/>
      <c r="BH33" s="3"/>
      <c r="BI33" s="3"/>
      <c r="BJ33" s="5"/>
      <c r="BK33" s="4"/>
      <c r="BL33" s="3"/>
      <c r="BM33" s="3"/>
      <c r="BN33" s="3"/>
      <c r="BO33" s="5"/>
      <c r="BP33" s="144">
        <f t="shared" si="0"/>
        <v>0</v>
      </c>
      <c r="BQ33" s="118"/>
    </row>
    <row r="34" spans="1:69" s="131" customFormat="1" ht="10.5" customHeight="1">
      <c r="A34" s="143"/>
      <c r="B34" s="76"/>
      <c r="C34" s="2"/>
      <c r="D34" s="63"/>
      <c r="E34" s="267"/>
      <c r="F34" s="66"/>
      <c r="G34" s="67"/>
      <c r="H34" s="4"/>
      <c r="I34" s="3"/>
      <c r="J34" s="3"/>
      <c r="K34" s="3"/>
      <c r="L34" s="5"/>
      <c r="M34" s="4"/>
      <c r="N34" s="3"/>
      <c r="O34" s="3"/>
      <c r="P34" s="3"/>
      <c r="Q34" s="6"/>
      <c r="R34" s="4"/>
      <c r="S34" s="3"/>
      <c r="T34" s="3"/>
      <c r="U34" s="3"/>
      <c r="V34" s="5"/>
      <c r="W34" s="4"/>
      <c r="X34" s="3"/>
      <c r="Y34" s="3"/>
      <c r="Z34" s="3"/>
      <c r="AA34" s="6"/>
      <c r="AB34" s="4"/>
      <c r="AC34" s="3"/>
      <c r="AD34" s="3"/>
      <c r="AE34" s="3"/>
      <c r="AF34" s="5"/>
      <c r="AG34" s="4"/>
      <c r="AH34" s="3"/>
      <c r="AI34" s="3"/>
      <c r="AJ34" s="3"/>
      <c r="AK34" s="5"/>
      <c r="AL34" s="4"/>
      <c r="AM34" s="3"/>
      <c r="AN34" s="3"/>
      <c r="AO34" s="3"/>
      <c r="AP34" s="5"/>
      <c r="AQ34" s="4"/>
      <c r="AR34" s="3"/>
      <c r="AS34" s="3"/>
      <c r="AT34" s="3"/>
      <c r="AU34" s="5"/>
      <c r="AV34" s="4"/>
      <c r="AW34" s="3"/>
      <c r="AX34" s="3"/>
      <c r="AY34" s="3"/>
      <c r="AZ34" s="5"/>
      <c r="BA34" s="4"/>
      <c r="BB34" s="3"/>
      <c r="BC34" s="3"/>
      <c r="BD34" s="3"/>
      <c r="BE34" s="5"/>
      <c r="BF34" s="4"/>
      <c r="BG34" s="3"/>
      <c r="BH34" s="3"/>
      <c r="BI34" s="3"/>
      <c r="BJ34" s="5"/>
      <c r="BK34" s="4"/>
      <c r="BL34" s="3"/>
      <c r="BM34" s="3"/>
      <c r="BN34" s="3"/>
      <c r="BO34" s="5"/>
      <c r="BP34" s="144">
        <f t="shared" si="0"/>
        <v>0</v>
      </c>
      <c r="BQ34" s="118"/>
    </row>
    <row r="35" spans="1:69" s="131" customFormat="1" ht="10.5" customHeight="1">
      <c r="A35" s="143"/>
      <c r="B35" s="76"/>
      <c r="C35" s="2"/>
      <c r="D35" s="63"/>
      <c r="E35" s="267"/>
      <c r="F35" s="66"/>
      <c r="G35" s="67"/>
      <c r="H35" s="4"/>
      <c r="I35" s="3"/>
      <c r="J35" s="3"/>
      <c r="K35" s="3"/>
      <c r="L35" s="5"/>
      <c r="M35" s="4"/>
      <c r="N35" s="3"/>
      <c r="O35" s="3"/>
      <c r="P35" s="3"/>
      <c r="Q35" s="6"/>
      <c r="R35" s="4"/>
      <c r="S35" s="3"/>
      <c r="T35" s="3"/>
      <c r="U35" s="3"/>
      <c r="V35" s="5"/>
      <c r="W35" s="4"/>
      <c r="X35" s="3"/>
      <c r="Y35" s="3"/>
      <c r="Z35" s="3"/>
      <c r="AA35" s="6"/>
      <c r="AB35" s="4"/>
      <c r="AC35" s="3"/>
      <c r="AD35" s="3"/>
      <c r="AE35" s="3"/>
      <c r="AF35" s="5"/>
      <c r="AG35" s="4"/>
      <c r="AH35" s="3"/>
      <c r="AI35" s="3"/>
      <c r="AJ35" s="3"/>
      <c r="AK35" s="5"/>
      <c r="AL35" s="4"/>
      <c r="AM35" s="3"/>
      <c r="AN35" s="3"/>
      <c r="AO35" s="3"/>
      <c r="AP35" s="5"/>
      <c r="AQ35" s="4"/>
      <c r="AR35" s="3"/>
      <c r="AS35" s="3"/>
      <c r="AT35" s="3"/>
      <c r="AU35" s="5"/>
      <c r="AV35" s="4"/>
      <c r="AW35" s="3"/>
      <c r="AX35" s="3"/>
      <c r="AY35" s="3"/>
      <c r="AZ35" s="5"/>
      <c r="BA35" s="4"/>
      <c r="BB35" s="3"/>
      <c r="BC35" s="3"/>
      <c r="BD35" s="3"/>
      <c r="BE35" s="5"/>
      <c r="BF35" s="4"/>
      <c r="BG35" s="3"/>
      <c r="BH35" s="3"/>
      <c r="BI35" s="3"/>
      <c r="BJ35" s="5"/>
      <c r="BK35" s="4"/>
      <c r="BL35" s="3"/>
      <c r="BM35" s="3"/>
      <c r="BN35" s="3"/>
      <c r="BO35" s="5"/>
      <c r="BP35" s="144">
        <f t="shared" si="0"/>
        <v>0</v>
      </c>
      <c r="BQ35" s="118"/>
    </row>
    <row r="36" spans="1:69" s="131" customFormat="1" ht="10.5" customHeight="1">
      <c r="A36" s="143"/>
      <c r="B36" s="76"/>
      <c r="C36" s="2"/>
      <c r="D36" s="63"/>
      <c r="E36" s="267"/>
      <c r="F36" s="66"/>
      <c r="G36" s="67"/>
      <c r="H36" s="4"/>
      <c r="I36" s="3"/>
      <c r="J36" s="3"/>
      <c r="K36" s="3"/>
      <c r="L36" s="5"/>
      <c r="M36" s="4"/>
      <c r="N36" s="3"/>
      <c r="O36" s="3"/>
      <c r="P36" s="3"/>
      <c r="Q36" s="6"/>
      <c r="R36" s="4"/>
      <c r="S36" s="3"/>
      <c r="T36" s="3"/>
      <c r="U36" s="3"/>
      <c r="V36" s="5"/>
      <c r="W36" s="4"/>
      <c r="X36" s="3"/>
      <c r="Y36" s="3"/>
      <c r="Z36" s="3"/>
      <c r="AA36" s="6"/>
      <c r="AB36" s="4"/>
      <c r="AC36" s="3"/>
      <c r="AD36" s="3"/>
      <c r="AE36" s="3"/>
      <c r="AF36" s="5"/>
      <c r="AG36" s="4"/>
      <c r="AH36" s="3"/>
      <c r="AI36" s="3"/>
      <c r="AJ36" s="3"/>
      <c r="AK36" s="5"/>
      <c r="AL36" s="4"/>
      <c r="AM36" s="3"/>
      <c r="AN36" s="3"/>
      <c r="AO36" s="3"/>
      <c r="AP36" s="5"/>
      <c r="AQ36" s="4"/>
      <c r="AR36" s="3"/>
      <c r="AS36" s="3"/>
      <c r="AT36" s="3"/>
      <c r="AU36" s="5"/>
      <c r="AV36" s="4"/>
      <c r="AW36" s="3"/>
      <c r="AX36" s="3"/>
      <c r="AY36" s="3"/>
      <c r="AZ36" s="5"/>
      <c r="BA36" s="4"/>
      <c r="BB36" s="3"/>
      <c r="BC36" s="3"/>
      <c r="BD36" s="3"/>
      <c r="BE36" s="5"/>
      <c r="BF36" s="4"/>
      <c r="BG36" s="3"/>
      <c r="BH36" s="3"/>
      <c r="BI36" s="3"/>
      <c r="BJ36" s="5"/>
      <c r="BK36" s="4"/>
      <c r="BL36" s="3"/>
      <c r="BM36" s="3"/>
      <c r="BN36" s="3"/>
      <c r="BO36" s="5"/>
      <c r="BP36" s="144">
        <f t="shared" si="0"/>
        <v>0</v>
      </c>
      <c r="BQ36" s="118"/>
    </row>
    <row r="37" spans="1:69" s="131" customFormat="1" ht="10.5" customHeight="1">
      <c r="A37" s="143"/>
      <c r="B37" s="76"/>
      <c r="C37" s="2"/>
      <c r="D37" s="63"/>
      <c r="E37" s="267"/>
      <c r="F37" s="66"/>
      <c r="G37" s="67"/>
      <c r="H37" s="4"/>
      <c r="I37" s="3"/>
      <c r="J37" s="3"/>
      <c r="K37" s="3"/>
      <c r="L37" s="5"/>
      <c r="M37" s="4"/>
      <c r="N37" s="3"/>
      <c r="O37" s="3"/>
      <c r="P37" s="3"/>
      <c r="Q37" s="6"/>
      <c r="R37" s="4"/>
      <c r="S37" s="3"/>
      <c r="T37" s="3"/>
      <c r="U37" s="3"/>
      <c r="V37" s="5"/>
      <c r="W37" s="4"/>
      <c r="X37" s="3"/>
      <c r="Y37" s="3"/>
      <c r="Z37" s="3"/>
      <c r="AA37" s="6"/>
      <c r="AB37" s="4"/>
      <c r="AC37" s="3"/>
      <c r="AD37" s="3"/>
      <c r="AE37" s="3"/>
      <c r="AF37" s="5"/>
      <c r="AG37" s="4"/>
      <c r="AH37" s="3"/>
      <c r="AI37" s="3"/>
      <c r="AJ37" s="3"/>
      <c r="AK37" s="5"/>
      <c r="AL37" s="4"/>
      <c r="AM37" s="3"/>
      <c r="AN37" s="3"/>
      <c r="AO37" s="3"/>
      <c r="AP37" s="5"/>
      <c r="AQ37" s="4"/>
      <c r="AR37" s="3"/>
      <c r="AS37" s="3"/>
      <c r="AT37" s="3"/>
      <c r="AU37" s="5"/>
      <c r="AV37" s="4"/>
      <c r="AW37" s="3"/>
      <c r="AX37" s="3"/>
      <c r="AY37" s="3"/>
      <c r="AZ37" s="5"/>
      <c r="BA37" s="4"/>
      <c r="BB37" s="3"/>
      <c r="BC37" s="3"/>
      <c r="BD37" s="3"/>
      <c r="BE37" s="5"/>
      <c r="BF37" s="4"/>
      <c r="BG37" s="3"/>
      <c r="BH37" s="3"/>
      <c r="BI37" s="3"/>
      <c r="BJ37" s="5"/>
      <c r="BK37" s="4"/>
      <c r="BL37" s="3"/>
      <c r="BM37" s="3"/>
      <c r="BN37" s="3"/>
      <c r="BO37" s="5"/>
      <c r="BP37" s="144">
        <f t="shared" si="0"/>
        <v>0</v>
      </c>
      <c r="BQ37" s="118"/>
    </row>
    <row r="38" spans="1:69" s="131" customFormat="1" ht="10.5" customHeight="1">
      <c r="A38" s="143"/>
      <c r="B38" s="76"/>
      <c r="C38" s="2"/>
      <c r="D38" s="63"/>
      <c r="E38" s="267"/>
      <c r="F38" s="66"/>
      <c r="G38" s="67"/>
      <c r="H38" s="4"/>
      <c r="I38" s="3"/>
      <c r="J38" s="3"/>
      <c r="K38" s="3"/>
      <c r="L38" s="5"/>
      <c r="M38" s="4"/>
      <c r="N38" s="3"/>
      <c r="O38" s="3"/>
      <c r="P38" s="3"/>
      <c r="Q38" s="6"/>
      <c r="R38" s="4"/>
      <c r="S38" s="3"/>
      <c r="T38" s="3"/>
      <c r="U38" s="3"/>
      <c r="V38" s="5"/>
      <c r="W38" s="4"/>
      <c r="X38" s="3"/>
      <c r="Y38" s="3"/>
      <c r="Z38" s="3"/>
      <c r="AA38" s="6"/>
      <c r="AB38" s="4"/>
      <c r="AC38" s="3"/>
      <c r="AD38" s="3"/>
      <c r="AE38" s="3"/>
      <c r="AF38" s="5"/>
      <c r="AG38" s="4"/>
      <c r="AH38" s="3"/>
      <c r="AI38" s="3"/>
      <c r="AJ38" s="3"/>
      <c r="AK38" s="5"/>
      <c r="AL38" s="4"/>
      <c r="AM38" s="3"/>
      <c r="AN38" s="3"/>
      <c r="AO38" s="3"/>
      <c r="AP38" s="5"/>
      <c r="AQ38" s="4"/>
      <c r="AR38" s="3"/>
      <c r="AS38" s="3"/>
      <c r="AT38" s="3"/>
      <c r="AU38" s="5"/>
      <c r="AV38" s="4"/>
      <c r="AW38" s="3"/>
      <c r="AX38" s="3"/>
      <c r="AY38" s="3"/>
      <c r="AZ38" s="5"/>
      <c r="BA38" s="4"/>
      <c r="BB38" s="3"/>
      <c r="BC38" s="3"/>
      <c r="BD38" s="3"/>
      <c r="BE38" s="5"/>
      <c r="BF38" s="4"/>
      <c r="BG38" s="3"/>
      <c r="BH38" s="3"/>
      <c r="BI38" s="3"/>
      <c r="BJ38" s="5"/>
      <c r="BK38" s="4"/>
      <c r="BL38" s="3"/>
      <c r="BM38" s="3"/>
      <c r="BN38" s="3"/>
      <c r="BO38" s="5"/>
      <c r="BP38" s="144">
        <f t="shared" si="0"/>
        <v>0</v>
      </c>
      <c r="BQ38" s="118"/>
    </row>
    <row r="39" spans="1:69" s="131" customFormat="1" ht="10.5" customHeight="1">
      <c r="A39" s="143"/>
      <c r="B39" s="76"/>
      <c r="C39" s="2"/>
      <c r="D39" s="63"/>
      <c r="E39" s="267"/>
      <c r="F39" s="66"/>
      <c r="G39" s="67"/>
      <c r="H39" s="4"/>
      <c r="I39" s="3"/>
      <c r="J39" s="3"/>
      <c r="K39" s="3"/>
      <c r="L39" s="5"/>
      <c r="M39" s="4"/>
      <c r="N39" s="3"/>
      <c r="O39" s="3"/>
      <c r="P39" s="3"/>
      <c r="Q39" s="6"/>
      <c r="R39" s="4"/>
      <c r="S39" s="3"/>
      <c r="T39" s="3"/>
      <c r="U39" s="3"/>
      <c r="V39" s="5"/>
      <c r="W39" s="4"/>
      <c r="X39" s="3"/>
      <c r="Y39" s="3"/>
      <c r="Z39" s="3"/>
      <c r="AA39" s="6"/>
      <c r="AB39" s="4"/>
      <c r="AC39" s="3"/>
      <c r="AD39" s="3"/>
      <c r="AE39" s="3"/>
      <c r="AF39" s="5"/>
      <c r="AG39" s="4"/>
      <c r="AH39" s="3"/>
      <c r="AI39" s="3"/>
      <c r="AJ39" s="3"/>
      <c r="AK39" s="5"/>
      <c r="AL39" s="4"/>
      <c r="AM39" s="3"/>
      <c r="AN39" s="3"/>
      <c r="AO39" s="3"/>
      <c r="AP39" s="5"/>
      <c r="AQ39" s="4"/>
      <c r="AR39" s="3"/>
      <c r="AS39" s="3"/>
      <c r="AT39" s="3"/>
      <c r="AU39" s="5"/>
      <c r="AV39" s="4"/>
      <c r="AW39" s="3"/>
      <c r="AX39" s="3"/>
      <c r="AY39" s="3"/>
      <c r="AZ39" s="5"/>
      <c r="BA39" s="4"/>
      <c r="BB39" s="3"/>
      <c r="BC39" s="3"/>
      <c r="BD39" s="3"/>
      <c r="BE39" s="5"/>
      <c r="BF39" s="4"/>
      <c r="BG39" s="3"/>
      <c r="BH39" s="3"/>
      <c r="BI39" s="3"/>
      <c r="BJ39" s="5"/>
      <c r="BK39" s="4"/>
      <c r="BL39" s="3"/>
      <c r="BM39" s="3"/>
      <c r="BN39" s="3"/>
      <c r="BO39" s="5"/>
      <c r="BP39" s="144">
        <f t="shared" si="0"/>
        <v>0</v>
      </c>
      <c r="BQ39" s="118"/>
    </row>
    <row r="40" spans="1:69" s="131" customFormat="1" ht="10.5" customHeight="1">
      <c r="A40" s="143"/>
      <c r="B40" s="76"/>
      <c r="C40" s="2"/>
      <c r="D40" s="63"/>
      <c r="E40" s="267"/>
      <c r="F40" s="66"/>
      <c r="G40" s="67"/>
      <c r="H40" s="4"/>
      <c r="I40" s="3"/>
      <c r="J40" s="3"/>
      <c r="K40" s="3"/>
      <c r="L40" s="5"/>
      <c r="M40" s="4"/>
      <c r="N40" s="3"/>
      <c r="O40" s="3"/>
      <c r="P40" s="3"/>
      <c r="Q40" s="6"/>
      <c r="R40" s="4"/>
      <c r="S40" s="3"/>
      <c r="T40" s="3"/>
      <c r="U40" s="3"/>
      <c r="V40" s="5"/>
      <c r="W40" s="4"/>
      <c r="X40" s="3"/>
      <c r="Y40" s="3"/>
      <c r="Z40" s="3"/>
      <c r="AA40" s="6"/>
      <c r="AB40" s="4"/>
      <c r="AC40" s="3"/>
      <c r="AD40" s="3"/>
      <c r="AE40" s="3"/>
      <c r="AF40" s="5"/>
      <c r="AG40" s="4"/>
      <c r="AH40" s="3"/>
      <c r="AI40" s="3"/>
      <c r="AJ40" s="3"/>
      <c r="AK40" s="5"/>
      <c r="AL40" s="4"/>
      <c r="AM40" s="3"/>
      <c r="AN40" s="3"/>
      <c r="AO40" s="3"/>
      <c r="AP40" s="5"/>
      <c r="AQ40" s="4"/>
      <c r="AR40" s="3"/>
      <c r="AS40" s="3"/>
      <c r="AT40" s="3"/>
      <c r="AU40" s="5"/>
      <c r="AV40" s="4"/>
      <c r="AW40" s="3"/>
      <c r="AX40" s="3"/>
      <c r="AY40" s="3"/>
      <c r="AZ40" s="5"/>
      <c r="BA40" s="4"/>
      <c r="BB40" s="3"/>
      <c r="BC40" s="3"/>
      <c r="BD40" s="3"/>
      <c r="BE40" s="5"/>
      <c r="BF40" s="4"/>
      <c r="BG40" s="3"/>
      <c r="BH40" s="3"/>
      <c r="BI40" s="3"/>
      <c r="BJ40" s="5"/>
      <c r="BK40" s="4"/>
      <c r="BL40" s="3"/>
      <c r="BM40" s="3"/>
      <c r="BN40" s="3"/>
      <c r="BO40" s="5"/>
      <c r="BP40" s="144">
        <f t="shared" si="0"/>
        <v>0</v>
      </c>
      <c r="BQ40" s="118"/>
    </row>
    <row r="41" spans="1:69" s="131" customFormat="1" ht="10.5" customHeight="1">
      <c r="A41" s="143"/>
      <c r="B41" s="76"/>
      <c r="C41" s="2"/>
      <c r="D41" s="63"/>
      <c r="E41" s="267"/>
      <c r="F41" s="66"/>
      <c r="G41" s="67"/>
      <c r="H41" s="4"/>
      <c r="I41" s="3"/>
      <c r="J41" s="3"/>
      <c r="K41" s="3"/>
      <c r="L41" s="5"/>
      <c r="M41" s="4"/>
      <c r="N41" s="3"/>
      <c r="O41" s="3"/>
      <c r="P41" s="3"/>
      <c r="Q41" s="6"/>
      <c r="R41" s="4"/>
      <c r="S41" s="3"/>
      <c r="T41" s="3"/>
      <c r="U41" s="3"/>
      <c r="V41" s="5"/>
      <c r="W41" s="4"/>
      <c r="X41" s="3"/>
      <c r="Y41" s="3"/>
      <c r="Z41" s="3"/>
      <c r="AA41" s="6"/>
      <c r="AB41" s="4"/>
      <c r="AC41" s="3"/>
      <c r="AD41" s="3"/>
      <c r="AE41" s="3"/>
      <c r="AF41" s="5"/>
      <c r="AG41" s="4"/>
      <c r="AH41" s="3"/>
      <c r="AI41" s="3"/>
      <c r="AJ41" s="3"/>
      <c r="AK41" s="5"/>
      <c r="AL41" s="4"/>
      <c r="AM41" s="3"/>
      <c r="AN41" s="3"/>
      <c r="AO41" s="3"/>
      <c r="AP41" s="5"/>
      <c r="AQ41" s="4"/>
      <c r="AR41" s="3"/>
      <c r="AS41" s="3"/>
      <c r="AT41" s="3"/>
      <c r="AU41" s="5"/>
      <c r="AV41" s="4"/>
      <c r="AW41" s="3"/>
      <c r="AX41" s="3"/>
      <c r="AY41" s="3"/>
      <c r="AZ41" s="5"/>
      <c r="BA41" s="4"/>
      <c r="BB41" s="3"/>
      <c r="BC41" s="3"/>
      <c r="BD41" s="3"/>
      <c r="BE41" s="5"/>
      <c r="BF41" s="4"/>
      <c r="BG41" s="3"/>
      <c r="BH41" s="3"/>
      <c r="BI41" s="3"/>
      <c r="BJ41" s="5"/>
      <c r="BK41" s="4"/>
      <c r="BL41" s="3"/>
      <c r="BM41" s="3"/>
      <c r="BN41" s="3"/>
      <c r="BO41" s="5"/>
      <c r="BP41" s="144">
        <f t="shared" si="0"/>
        <v>0</v>
      </c>
      <c r="BQ41" s="118"/>
    </row>
    <row r="42" spans="1:69" s="131" customFormat="1" ht="10.5" customHeight="1">
      <c r="A42" s="143"/>
      <c r="B42" s="76"/>
      <c r="C42" s="2"/>
      <c r="D42" s="63"/>
      <c r="E42" s="267"/>
      <c r="F42" s="66"/>
      <c r="G42" s="67"/>
      <c r="H42" s="4"/>
      <c r="I42" s="3"/>
      <c r="J42" s="3"/>
      <c r="K42" s="3"/>
      <c r="L42" s="5"/>
      <c r="M42" s="4"/>
      <c r="N42" s="3"/>
      <c r="O42" s="3"/>
      <c r="P42" s="3"/>
      <c r="Q42" s="6"/>
      <c r="R42" s="4"/>
      <c r="S42" s="3"/>
      <c r="T42" s="3"/>
      <c r="U42" s="3"/>
      <c r="V42" s="5"/>
      <c r="W42" s="4"/>
      <c r="X42" s="3"/>
      <c r="Y42" s="3"/>
      <c r="Z42" s="3"/>
      <c r="AA42" s="6"/>
      <c r="AB42" s="4"/>
      <c r="AC42" s="3"/>
      <c r="AD42" s="3"/>
      <c r="AE42" s="3"/>
      <c r="AF42" s="5"/>
      <c r="AG42" s="4"/>
      <c r="AH42" s="3"/>
      <c r="AI42" s="3"/>
      <c r="AJ42" s="3"/>
      <c r="AK42" s="5"/>
      <c r="AL42" s="4"/>
      <c r="AM42" s="3"/>
      <c r="AN42" s="3"/>
      <c r="AO42" s="3"/>
      <c r="AP42" s="5"/>
      <c r="AQ42" s="4"/>
      <c r="AR42" s="3"/>
      <c r="AS42" s="3"/>
      <c r="AT42" s="3"/>
      <c r="AU42" s="5"/>
      <c r="AV42" s="4"/>
      <c r="AW42" s="3"/>
      <c r="AX42" s="3"/>
      <c r="AY42" s="3"/>
      <c r="AZ42" s="5"/>
      <c r="BA42" s="4"/>
      <c r="BB42" s="3"/>
      <c r="BC42" s="3"/>
      <c r="BD42" s="3"/>
      <c r="BE42" s="5"/>
      <c r="BF42" s="4"/>
      <c r="BG42" s="3"/>
      <c r="BH42" s="3"/>
      <c r="BI42" s="3"/>
      <c r="BJ42" s="5"/>
      <c r="BK42" s="4"/>
      <c r="BL42" s="3"/>
      <c r="BM42" s="3"/>
      <c r="BN42" s="3"/>
      <c r="BO42" s="5"/>
      <c r="BP42" s="144">
        <f t="shared" si="0"/>
        <v>0</v>
      </c>
      <c r="BQ42" s="118"/>
    </row>
    <row r="43" spans="1:69" s="145" customFormat="1" ht="14.15" customHeight="1">
      <c r="B43" s="146"/>
      <c r="C43" s="314" t="s">
        <v>90</v>
      </c>
      <c r="D43" s="289"/>
      <c r="E43" s="289"/>
      <c r="F43" s="289"/>
      <c r="G43" s="289"/>
      <c r="H43" s="147">
        <f>SUM(H13:H42)-H44-H45</f>
        <v>0</v>
      </c>
      <c r="I43" s="148">
        <f t="shared" ref="I43:BO43" si="1">SUM(I13:I42)-I44-I45</f>
        <v>0</v>
      </c>
      <c r="J43" s="149">
        <f t="shared" si="1"/>
        <v>0</v>
      </c>
      <c r="K43" s="148">
        <f t="shared" si="1"/>
        <v>0</v>
      </c>
      <c r="L43" s="150">
        <f t="shared" si="1"/>
        <v>0</v>
      </c>
      <c r="M43" s="147">
        <f t="shared" si="1"/>
        <v>0</v>
      </c>
      <c r="N43" s="148">
        <f t="shared" si="1"/>
        <v>0</v>
      </c>
      <c r="O43" s="148">
        <f t="shared" si="1"/>
        <v>0</v>
      </c>
      <c r="P43" s="148">
        <f t="shared" si="1"/>
        <v>0</v>
      </c>
      <c r="Q43" s="151">
        <f t="shared" si="1"/>
        <v>0</v>
      </c>
      <c r="R43" s="152">
        <f t="shared" si="1"/>
        <v>0</v>
      </c>
      <c r="S43" s="153">
        <f t="shared" si="1"/>
        <v>0</v>
      </c>
      <c r="T43" s="148">
        <f t="shared" si="1"/>
        <v>0</v>
      </c>
      <c r="U43" s="148">
        <f t="shared" si="1"/>
        <v>0</v>
      </c>
      <c r="V43" s="150">
        <f t="shared" si="1"/>
        <v>0</v>
      </c>
      <c r="W43" s="147">
        <f t="shared" si="1"/>
        <v>0</v>
      </c>
      <c r="X43" s="149">
        <f t="shared" si="1"/>
        <v>0</v>
      </c>
      <c r="Y43" s="149">
        <f t="shared" si="1"/>
        <v>0</v>
      </c>
      <c r="Z43" s="149">
        <f t="shared" si="1"/>
        <v>0</v>
      </c>
      <c r="AA43" s="154">
        <f t="shared" si="1"/>
        <v>0</v>
      </c>
      <c r="AB43" s="152">
        <f t="shared" si="1"/>
        <v>0</v>
      </c>
      <c r="AC43" s="153">
        <f t="shared" si="1"/>
        <v>0</v>
      </c>
      <c r="AD43" s="149">
        <f t="shared" si="1"/>
        <v>0</v>
      </c>
      <c r="AE43" s="149">
        <f t="shared" si="1"/>
        <v>0</v>
      </c>
      <c r="AF43" s="154">
        <f t="shared" si="1"/>
        <v>0</v>
      </c>
      <c r="AG43" s="152">
        <f t="shared" si="1"/>
        <v>0</v>
      </c>
      <c r="AH43" s="153">
        <f t="shared" si="1"/>
        <v>0</v>
      </c>
      <c r="AI43" s="149">
        <f t="shared" si="1"/>
        <v>0</v>
      </c>
      <c r="AJ43" s="149">
        <f t="shared" si="1"/>
        <v>0</v>
      </c>
      <c r="AK43" s="154">
        <f t="shared" si="1"/>
        <v>0</v>
      </c>
      <c r="AL43" s="147">
        <f t="shared" si="1"/>
        <v>0</v>
      </c>
      <c r="AM43" s="148">
        <f t="shared" si="1"/>
        <v>0</v>
      </c>
      <c r="AN43" s="148">
        <f t="shared" si="1"/>
        <v>0</v>
      </c>
      <c r="AO43" s="148">
        <f t="shared" si="1"/>
        <v>0</v>
      </c>
      <c r="AP43" s="150">
        <f t="shared" si="1"/>
        <v>0</v>
      </c>
      <c r="AQ43" s="147">
        <f t="shared" si="1"/>
        <v>0</v>
      </c>
      <c r="AR43" s="148">
        <f t="shared" si="1"/>
        <v>0</v>
      </c>
      <c r="AS43" s="148">
        <f t="shared" si="1"/>
        <v>0</v>
      </c>
      <c r="AT43" s="148">
        <f t="shared" si="1"/>
        <v>0</v>
      </c>
      <c r="AU43" s="150">
        <f t="shared" si="1"/>
        <v>0</v>
      </c>
      <c r="AV43" s="147">
        <f t="shared" si="1"/>
        <v>0</v>
      </c>
      <c r="AW43" s="148">
        <f t="shared" si="1"/>
        <v>0</v>
      </c>
      <c r="AX43" s="148">
        <f t="shared" si="1"/>
        <v>0</v>
      </c>
      <c r="AY43" s="148">
        <f t="shared" si="1"/>
        <v>0</v>
      </c>
      <c r="AZ43" s="150">
        <f t="shared" si="1"/>
        <v>0</v>
      </c>
      <c r="BA43" s="152">
        <f t="shared" si="1"/>
        <v>0</v>
      </c>
      <c r="BB43" s="153">
        <f t="shared" si="1"/>
        <v>0</v>
      </c>
      <c r="BC43" s="149">
        <f t="shared" si="1"/>
        <v>0</v>
      </c>
      <c r="BD43" s="148">
        <f t="shared" si="1"/>
        <v>0</v>
      </c>
      <c r="BE43" s="150">
        <f t="shared" si="1"/>
        <v>0</v>
      </c>
      <c r="BF43" s="152">
        <f t="shared" si="1"/>
        <v>0</v>
      </c>
      <c r="BG43" s="148">
        <f t="shared" si="1"/>
        <v>0</v>
      </c>
      <c r="BH43" s="148">
        <f t="shared" si="1"/>
        <v>0</v>
      </c>
      <c r="BI43" s="148">
        <f t="shared" si="1"/>
        <v>0</v>
      </c>
      <c r="BJ43" s="150">
        <f t="shared" si="1"/>
        <v>0</v>
      </c>
      <c r="BK43" s="147">
        <f t="shared" si="1"/>
        <v>0</v>
      </c>
      <c r="BL43" s="148">
        <f t="shared" si="1"/>
        <v>0</v>
      </c>
      <c r="BM43" s="148">
        <f t="shared" si="1"/>
        <v>0</v>
      </c>
      <c r="BN43" s="148">
        <f t="shared" si="1"/>
        <v>0</v>
      </c>
      <c r="BO43" s="149">
        <f t="shared" si="1"/>
        <v>0</v>
      </c>
      <c r="BP43" s="155">
        <f>SUM(H43:BO43)</f>
        <v>0</v>
      </c>
      <c r="BQ43" s="315">
        <f>SUM(BP43:BP45)</f>
        <v>0</v>
      </c>
    </row>
    <row r="44" spans="1:69" s="145" customFormat="1" ht="14.15" customHeight="1">
      <c r="A44" s="156"/>
      <c r="B44" s="146"/>
      <c r="C44" s="314" t="s">
        <v>91</v>
      </c>
      <c r="D44" s="289"/>
      <c r="E44" s="289"/>
      <c r="F44" s="289"/>
      <c r="G44" s="289"/>
      <c r="H44" s="152">
        <f>SUMIF($E$13:$E$42,"ja",H13:H42)</f>
        <v>0</v>
      </c>
      <c r="I44" s="153">
        <f t="shared" ref="I44:BO44" si="2">SUMIF($E$13:$E$42,"ja",I13:I42)</f>
        <v>0</v>
      </c>
      <c r="J44" s="149">
        <f t="shared" si="2"/>
        <v>0</v>
      </c>
      <c r="K44" s="148">
        <f t="shared" si="2"/>
        <v>0</v>
      </c>
      <c r="L44" s="150">
        <f t="shared" si="2"/>
        <v>0</v>
      </c>
      <c r="M44" s="147">
        <f t="shared" si="2"/>
        <v>0</v>
      </c>
      <c r="N44" s="148">
        <f t="shared" si="2"/>
        <v>0</v>
      </c>
      <c r="O44" s="148">
        <f t="shared" si="2"/>
        <v>0</v>
      </c>
      <c r="P44" s="148">
        <f t="shared" si="2"/>
        <v>0</v>
      </c>
      <c r="Q44" s="151">
        <f t="shared" si="2"/>
        <v>0</v>
      </c>
      <c r="R44" s="152">
        <f t="shared" si="2"/>
        <v>0</v>
      </c>
      <c r="S44" s="153">
        <f t="shared" si="2"/>
        <v>0</v>
      </c>
      <c r="T44" s="148">
        <f t="shared" si="2"/>
        <v>0</v>
      </c>
      <c r="U44" s="148">
        <f t="shared" si="2"/>
        <v>0</v>
      </c>
      <c r="V44" s="150">
        <f t="shared" si="2"/>
        <v>0</v>
      </c>
      <c r="W44" s="147">
        <f t="shared" si="2"/>
        <v>0</v>
      </c>
      <c r="X44" s="149">
        <f t="shared" si="2"/>
        <v>0</v>
      </c>
      <c r="Y44" s="149">
        <f t="shared" si="2"/>
        <v>0</v>
      </c>
      <c r="Z44" s="149">
        <f t="shared" si="2"/>
        <v>0</v>
      </c>
      <c r="AA44" s="154">
        <f t="shared" si="2"/>
        <v>0</v>
      </c>
      <c r="AB44" s="152">
        <f t="shared" si="2"/>
        <v>0</v>
      </c>
      <c r="AC44" s="153">
        <f t="shared" si="2"/>
        <v>0</v>
      </c>
      <c r="AD44" s="149">
        <f t="shared" si="2"/>
        <v>0</v>
      </c>
      <c r="AE44" s="149">
        <f t="shared" si="2"/>
        <v>0</v>
      </c>
      <c r="AF44" s="154">
        <f t="shared" si="2"/>
        <v>0</v>
      </c>
      <c r="AG44" s="152">
        <f t="shared" si="2"/>
        <v>0</v>
      </c>
      <c r="AH44" s="153">
        <f t="shared" si="2"/>
        <v>0</v>
      </c>
      <c r="AI44" s="149">
        <f t="shared" si="2"/>
        <v>0</v>
      </c>
      <c r="AJ44" s="149">
        <f t="shared" si="2"/>
        <v>0</v>
      </c>
      <c r="AK44" s="154">
        <f t="shared" si="2"/>
        <v>0</v>
      </c>
      <c r="AL44" s="147">
        <f t="shared" si="2"/>
        <v>0</v>
      </c>
      <c r="AM44" s="148">
        <f t="shared" si="2"/>
        <v>0</v>
      </c>
      <c r="AN44" s="148">
        <f t="shared" si="2"/>
        <v>0</v>
      </c>
      <c r="AO44" s="148">
        <f t="shared" si="2"/>
        <v>0</v>
      </c>
      <c r="AP44" s="150">
        <f t="shared" si="2"/>
        <v>0</v>
      </c>
      <c r="AQ44" s="147">
        <f t="shared" si="2"/>
        <v>0</v>
      </c>
      <c r="AR44" s="148">
        <f t="shared" si="2"/>
        <v>0</v>
      </c>
      <c r="AS44" s="148">
        <f t="shared" si="2"/>
        <v>0</v>
      </c>
      <c r="AT44" s="148">
        <f t="shared" si="2"/>
        <v>0</v>
      </c>
      <c r="AU44" s="150">
        <f t="shared" si="2"/>
        <v>0</v>
      </c>
      <c r="AV44" s="147">
        <f t="shared" si="2"/>
        <v>0</v>
      </c>
      <c r="AW44" s="148">
        <f t="shared" si="2"/>
        <v>0</v>
      </c>
      <c r="AX44" s="148">
        <f t="shared" si="2"/>
        <v>0</v>
      </c>
      <c r="AY44" s="148">
        <f t="shared" si="2"/>
        <v>0</v>
      </c>
      <c r="AZ44" s="150">
        <f t="shared" si="2"/>
        <v>0</v>
      </c>
      <c r="BA44" s="152">
        <f t="shared" si="2"/>
        <v>0</v>
      </c>
      <c r="BB44" s="153">
        <f t="shared" si="2"/>
        <v>0</v>
      </c>
      <c r="BC44" s="149">
        <f t="shared" si="2"/>
        <v>0</v>
      </c>
      <c r="BD44" s="148">
        <f t="shared" si="2"/>
        <v>0</v>
      </c>
      <c r="BE44" s="150">
        <f t="shared" si="2"/>
        <v>0</v>
      </c>
      <c r="BF44" s="152">
        <f t="shared" si="2"/>
        <v>0</v>
      </c>
      <c r="BG44" s="148">
        <f t="shared" si="2"/>
        <v>0</v>
      </c>
      <c r="BH44" s="148">
        <f t="shared" si="2"/>
        <v>0</v>
      </c>
      <c r="BI44" s="148">
        <f t="shared" si="2"/>
        <v>0</v>
      </c>
      <c r="BJ44" s="150">
        <f t="shared" si="2"/>
        <v>0</v>
      </c>
      <c r="BK44" s="147">
        <f t="shared" si="2"/>
        <v>0</v>
      </c>
      <c r="BL44" s="148">
        <f t="shared" si="2"/>
        <v>0</v>
      </c>
      <c r="BM44" s="148">
        <f t="shared" si="2"/>
        <v>0</v>
      </c>
      <c r="BN44" s="148">
        <f t="shared" si="2"/>
        <v>0</v>
      </c>
      <c r="BO44" s="149">
        <f t="shared" si="2"/>
        <v>0</v>
      </c>
      <c r="BP44" s="155">
        <f>SUM(H44:BO44)</f>
        <v>0</v>
      </c>
      <c r="BQ44" s="316"/>
    </row>
    <row r="45" spans="1:69" s="145" customFormat="1" ht="14.15" customHeight="1">
      <c r="A45" s="156"/>
      <c r="B45" s="146"/>
      <c r="C45" s="314" t="s">
        <v>92</v>
      </c>
      <c r="D45" s="289"/>
      <c r="E45" s="289"/>
      <c r="F45" s="289"/>
      <c r="G45" s="289"/>
      <c r="H45" s="152">
        <f>SUMIF($F$13:$F$42,"AOIV",H13:H42)</f>
        <v>0</v>
      </c>
      <c r="I45" s="153">
        <f t="shared" ref="I45:BO45" si="3">SUMIF($F$13:$F$42,"AOIV",I13:I42)</f>
        <v>0</v>
      </c>
      <c r="J45" s="149">
        <f t="shared" si="3"/>
        <v>0</v>
      </c>
      <c r="K45" s="148">
        <f t="shared" si="3"/>
        <v>0</v>
      </c>
      <c r="L45" s="150">
        <f t="shared" si="3"/>
        <v>0</v>
      </c>
      <c r="M45" s="147">
        <f t="shared" si="3"/>
        <v>0</v>
      </c>
      <c r="N45" s="148">
        <f t="shared" si="3"/>
        <v>0</v>
      </c>
      <c r="O45" s="148">
        <f t="shared" si="3"/>
        <v>0</v>
      </c>
      <c r="P45" s="148">
        <f t="shared" si="3"/>
        <v>0</v>
      </c>
      <c r="Q45" s="151">
        <f t="shared" si="3"/>
        <v>0</v>
      </c>
      <c r="R45" s="152">
        <f t="shared" si="3"/>
        <v>0</v>
      </c>
      <c r="S45" s="153">
        <f t="shared" si="3"/>
        <v>0</v>
      </c>
      <c r="T45" s="148">
        <f t="shared" si="3"/>
        <v>0</v>
      </c>
      <c r="U45" s="148">
        <f t="shared" si="3"/>
        <v>0</v>
      </c>
      <c r="V45" s="150">
        <f t="shared" si="3"/>
        <v>0</v>
      </c>
      <c r="W45" s="147">
        <f t="shared" si="3"/>
        <v>0</v>
      </c>
      <c r="X45" s="149">
        <f t="shared" si="3"/>
        <v>0</v>
      </c>
      <c r="Y45" s="149">
        <f t="shared" si="3"/>
        <v>0</v>
      </c>
      <c r="Z45" s="149">
        <f t="shared" si="3"/>
        <v>0</v>
      </c>
      <c r="AA45" s="154">
        <f t="shared" si="3"/>
        <v>0</v>
      </c>
      <c r="AB45" s="152">
        <f t="shared" si="3"/>
        <v>0</v>
      </c>
      <c r="AC45" s="153">
        <f t="shared" si="3"/>
        <v>0</v>
      </c>
      <c r="AD45" s="149">
        <f t="shared" si="3"/>
        <v>0</v>
      </c>
      <c r="AE45" s="149">
        <f t="shared" si="3"/>
        <v>0</v>
      </c>
      <c r="AF45" s="154">
        <f t="shared" si="3"/>
        <v>0</v>
      </c>
      <c r="AG45" s="152">
        <f t="shared" si="3"/>
        <v>0</v>
      </c>
      <c r="AH45" s="153">
        <f t="shared" si="3"/>
        <v>0</v>
      </c>
      <c r="AI45" s="149">
        <f t="shared" si="3"/>
        <v>0</v>
      </c>
      <c r="AJ45" s="149">
        <f t="shared" si="3"/>
        <v>0</v>
      </c>
      <c r="AK45" s="154">
        <f t="shared" si="3"/>
        <v>0</v>
      </c>
      <c r="AL45" s="147">
        <f t="shared" si="3"/>
        <v>0</v>
      </c>
      <c r="AM45" s="148">
        <f t="shared" si="3"/>
        <v>0</v>
      </c>
      <c r="AN45" s="148">
        <f t="shared" si="3"/>
        <v>0</v>
      </c>
      <c r="AO45" s="148">
        <f t="shared" si="3"/>
        <v>0</v>
      </c>
      <c r="AP45" s="150">
        <f t="shared" si="3"/>
        <v>0</v>
      </c>
      <c r="AQ45" s="147">
        <f t="shared" si="3"/>
        <v>0</v>
      </c>
      <c r="AR45" s="148">
        <f t="shared" si="3"/>
        <v>0</v>
      </c>
      <c r="AS45" s="148">
        <f t="shared" si="3"/>
        <v>0</v>
      </c>
      <c r="AT45" s="148">
        <f t="shared" si="3"/>
        <v>0</v>
      </c>
      <c r="AU45" s="150">
        <f t="shared" si="3"/>
        <v>0</v>
      </c>
      <c r="AV45" s="147">
        <f t="shared" si="3"/>
        <v>0</v>
      </c>
      <c r="AW45" s="148">
        <f t="shared" si="3"/>
        <v>0</v>
      </c>
      <c r="AX45" s="148">
        <f t="shared" si="3"/>
        <v>0</v>
      </c>
      <c r="AY45" s="148">
        <f t="shared" si="3"/>
        <v>0</v>
      </c>
      <c r="AZ45" s="150">
        <f t="shared" si="3"/>
        <v>0</v>
      </c>
      <c r="BA45" s="152">
        <f t="shared" si="3"/>
        <v>0</v>
      </c>
      <c r="BB45" s="153">
        <f t="shared" si="3"/>
        <v>0</v>
      </c>
      <c r="BC45" s="149">
        <f t="shared" si="3"/>
        <v>0</v>
      </c>
      <c r="BD45" s="148">
        <f t="shared" si="3"/>
        <v>0</v>
      </c>
      <c r="BE45" s="150">
        <f t="shared" si="3"/>
        <v>0</v>
      </c>
      <c r="BF45" s="152">
        <f t="shared" si="3"/>
        <v>0</v>
      </c>
      <c r="BG45" s="148">
        <f t="shared" si="3"/>
        <v>0</v>
      </c>
      <c r="BH45" s="148">
        <f t="shared" si="3"/>
        <v>0</v>
      </c>
      <c r="BI45" s="148">
        <f t="shared" si="3"/>
        <v>0</v>
      </c>
      <c r="BJ45" s="150">
        <f t="shared" si="3"/>
        <v>0</v>
      </c>
      <c r="BK45" s="147">
        <f t="shared" si="3"/>
        <v>0</v>
      </c>
      <c r="BL45" s="148">
        <f t="shared" si="3"/>
        <v>0</v>
      </c>
      <c r="BM45" s="148">
        <f t="shared" si="3"/>
        <v>0</v>
      </c>
      <c r="BN45" s="148">
        <f t="shared" si="3"/>
        <v>0</v>
      </c>
      <c r="BO45" s="154">
        <f t="shared" si="3"/>
        <v>0</v>
      </c>
      <c r="BP45" s="157">
        <f>SUM(H45:BO45)</f>
        <v>0</v>
      </c>
      <c r="BQ45" s="316"/>
    </row>
    <row r="46" spans="1:69" s="131" customFormat="1" ht="12.65" customHeight="1">
      <c r="A46" s="158"/>
      <c r="B46" s="159"/>
      <c r="C46" s="325" t="s">
        <v>96</v>
      </c>
      <c r="D46" s="325"/>
      <c r="E46" s="325"/>
      <c r="F46" s="325"/>
      <c r="G46" s="325"/>
      <c r="H46" s="160">
        <f>COUNT(H13:H42)</f>
        <v>0</v>
      </c>
      <c r="I46" s="161">
        <f t="shared" ref="I46:BO46" si="4">COUNT(I13:I42)</f>
        <v>0</v>
      </c>
      <c r="J46" s="162">
        <f t="shared" si="4"/>
        <v>0</v>
      </c>
      <c r="K46" s="163">
        <f t="shared" si="4"/>
        <v>0</v>
      </c>
      <c r="L46" s="163">
        <f t="shared" si="4"/>
        <v>0</v>
      </c>
      <c r="M46" s="160">
        <f t="shared" si="4"/>
        <v>0</v>
      </c>
      <c r="N46" s="161">
        <f t="shared" si="4"/>
        <v>0</v>
      </c>
      <c r="O46" s="162">
        <f t="shared" si="4"/>
        <v>0</v>
      </c>
      <c r="P46" s="163">
        <f t="shared" si="4"/>
        <v>0</v>
      </c>
      <c r="Q46" s="163">
        <f t="shared" si="4"/>
        <v>0</v>
      </c>
      <c r="R46" s="160">
        <f t="shared" si="4"/>
        <v>0</v>
      </c>
      <c r="S46" s="161">
        <f t="shared" si="4"/>
        <v>0</v>
      </c>
      <c r="T46" s="162">
        <f t="shared" si="4"/>
        <v>0</v>
      </c>
      <c r="U46" s="163">
        <f t="shared" si="4"/>
        <v>0</v>
      </c>
      <c r="V46" s="163">
        <f t="shared" si="4"/>
        <v>0</v>
      </c>
      <c r="W46" s="160">
        <f t="shared" si="4"/>
        <v>0</v>
      </c>
      <c r="X46" s="161">
        <f t="shared" si="4"/>
        <v>0</v>
      </c>
      <c r="Y46" s="162">
        <f t="shared" si="4"/>
        <v>0</v>
      </c>
      <c r="Z46" s="163">
        <f t="shared" si="4"/>
        <v>0</v>
      </c>
      <c r="AA46" s="163">
        <f t="shared" si="4"/>
        <v>0</v>
      </c>
      <c r="AB46" s="160">
        <f t="shared" si="4"/>
        <v>0</v>
      </c>
      <c r="AC46" s="161">
        <f t="shared" si="4"/>
        <v>0</v>
      </c>
      <c r="AD46" s="162">
        <f t="shared" si="4"/>
        <v>0</v>
      </c>
      <c r="AE46" s="163">
        <f t="shared" si="4"/>
        <v>0</v>
      </c>
      <c r="AF46" s="163">
        <f t="shared" si="4"/>
        <v>0</v>
      </c>
      <c r="AG46" s="160">
        <f t="shared" si="4"/>
        <v>0</v>
      </c>
      <c r="AH46" s="161">
        <f t="shared" si="4"/>
        <v>0</v>
      </c>
      <c r="AI46" s="162">
        <f t="shared" si="4"/>
        <v>0</v>
      </c>
      <c r="AJ46" s="163">
        <f t="shared" si="4"/>
        <v>0</v>
      </c>
      <c r="AK46" s="163">
        <f t="shared" si="4"/>
        <v>0</v>
      </c>
      <c r="AL46" s="160">
        <f t="shared" si="4"/>
        <v>0</v>
      </c>
      <c r="AM46" s="161">
        <f t="shared" si="4"/>
        <v>0</v>
      </c>
      <c r="AN46" s="162">
        <f t="shared" si="4"/>
        <v>0</v>
      </c>
      <c r="AO46" s="163">
        <f t="shared" si="4"/>
        <v>0</v>
      </c>
      <c r="AP46" s="163">
        <f t="shared" si="4"/>
        <v>0</v>
      </c>
      <c r="AQ46" s="160">
        <f t="shared" si="4"/>
        <v>0</v>
      </c>
      <c r="AR46" s="161">
        <f t="shared" si="4"/>
        <v>0</v>
      </c>
      <c r="AS46" s="162">
        <f t="shared" si="4"/>
        <v>0</v>
      </c>
      <c r="AT46" s="163">
        <f t="shared" si="4"/>
        <v>0</v>
      </c>
      <c r="AU46" s="163">
        <f t="shared" si="4"/>
        <v>0</v>
      </c>
      <c r="AV46" s="160">
        <f t="shared" si="4"/>
        <v>0</v>
      </c>
      <c r="AW46" s="161">
        <f t="shared" si="4"/>
        <v>0</v>
      </c>
      <c r="AX46" s="162">
        <f t="shared" si="4"/>
        <v>0</v>
      </c>
      <c r="AY46" s="163">
        <f t="shared" si="4"/>
        <v>0</v>
      </c>
      <c r="AZ46" s="163">
        <f t="shared" si="4"/>
        <v>0</v>
      </c>
      <c r="BA46" s="160">
        <f t="shared" si="4"/>
        <v>0</v>
      </c>
      <c r="BB46" s="161">
        <f t="shared" si="4"/>
        <v>0</v>
      </c>
      <c r="BC46" s="162">
        <f t="shared" si="4"/>
        <v>0</v>
      </c>
      <c r="BD46" s="163">
        <f t="shared" si="4"/>
        <v>0</v>
      </c>
      <c r="BE46" s="163">
        <f t="shared" si="4"/>
        <v>0</v>
      </c>
      <c r="BF46" s="160">
        <f t="shared" si="4"/>
        <v>0</v>
      </c>
      <c r="BG46" s="161">
        <f t="shared" si="4"/>
        <v>0</v>
      </c>
      <c r="BH46" s="162">
        <f t="shared" si="4"/>
        <v>0</v>
      </c>
      <c r="BI46" s="163">
        <f t="shared" si="4"/>
        <v>0</v>
      </c>
      <c r="BJ46" s="163">
        <f t="shared" si="4"/>
        <v>0</v>
      </c>
      <c r="BK46" s="160">
        <f t="shared" si="4"/>
        <v>0</v>
      </c>
      <c r="BL46" s="161">
        <f t="shared" si="4"/>
        <v>0</v>
      </c>
      <c r="BM46" s="162">
        <f t="shared" si="4"/>
        <v>0</v>
      </c>
      <c r="BN46" s="163">
        <f t="shared" si="4"/>
        <v>0</v>
      </c>
      <c r="BO46" s="164">
        <f t="shared" si="4"/>
        <v>0</v>
      </c>
      <c r="BP46" s="165">
        <f>SUM(H46:BO46)</f>
        <v>0</v>
      </c>
      <c r="BQ46" s="118"/>
    </row>
    <row r="47" spans="1:69" s="166" customFormat="1" ht="12.65" customHeight="1">
      <c r="B47" s="320" t="s">
        <v>65</v>
      </c>
      <c r="C47" s="321"/>
      <c r="D47" s="321"/>
      <c r="E47" s="321"/>
      <c r="F47" s="321"/>
      <c r="G47" s="322"/>
      <c r="H47" s="167"/>
      <c r="I47" s="168"/>
      <c r="J47" s="168"/>
      <c r="K47" s="168"/>
      <c r="L47" s="169"/>
      <c r="M47" s="167"/>
      <c r="N47" s="168"/>
      <c r="O47" s="168"/>
      <c r="P47" s="168"/>
      <c r="Q47" s="170"/>
      <c r="R47" s="167"/>
      <c r="S47" s="168"/>
      <c r="T47" s="168"/>
      <c r="U47" s="168"/>
      <c r="V47" s="169"/>
      <c r="W47" s="167"/>
      <c r="X47" s="168"/>
      <c r="Y47" s="168"/>
      <c r="Z47" s="168"/>
      <c r="AA47" s="170"/>
      <c r="AB47" s="167"/>
      <c r="AC47" s="168"/>
      <c r="AD47" s="168"/>
      <c r="AE47" s="168"/>
      <c r="AF47" s="169"/>
      <c r="AG47" s="167"/>
      <c r="AH47" s="168"/>
      <c r="AI47" s="168"/>
      <c r="AJ47" s="168"/>
      <c r="AK47" s="169"/>
      <c r="AL47" s="167"/>
      <c r="AM47" s="168"/>
      <c r="AN47" s="168"/>
      <c r="AO47" s="168"/>
      <c r="AP47" s="169"/>
      <c r="AQ47" s="167"/>
      <c r="AR47" s="168"/>
      <c r="AS47" s="168"/>
      <c r="AT47" s="168"/>
      <c r="AU47" s="169"/>
      <c r="AV47" s="167"/>
      <c r="AW47" s="168"/>
      <c r="AX47" s="168"/>
      <c r="AY47" s="168"/>
      <c r="AZ47" s="169"/>
      <c r="BA47" s="167"/>
      <c r="BB47" s="168"/>
      <c r="BC47" s="168"/>
      <c r="BD47" s="168"/>
      <c r="BE47" s="169"/>
      <c r="BF47" s="167"/>
      <c r="BG47" s="168"/>
      <c r="BH47" s="168"/>
      <c r="BI47" s="168"/>
      <c r="BJ47" s="169"/>
      <c r="BK47" s="167"/>
      <c r="BL47" s="168"/>
      <c r="BM47" s="168"/>
      <c r="BN47" s="168"/>
      <c r="BO47" s="169"/>
      <c r="BP47" s="171"/>
      <c r="BQ47" s="118"/>
    </row>
    <row r="48" spans="1:69" s="145" customFormat="1" ht="10.5" customHeight="1">
      <c r="A48" s="143"/>
      <c r="B48" s="75"/>
      <c r="C48" s="8"/>
      <c r="D48" s="63"/>
      <c r="E48" s="266"/>
      <c r="F48" s="64"/>
      <c r="G48" s="78" t="str">
        <f>IF(B48="","","keine")</f>
        <v/>
      </c>
      <c r="H48" s="4"/>
      <c r="I48" s="9"/>
      <c r="J48" s="9"/>
      <c r="K48" s="9"/>
      <c r="L48" s="5"/>
      <c r="M48" s="4"/>
      <c r="N48" s="9"/>
      <c r="O48" s="9"/>
      <c r="P48" s="9"/>
      <c r="Q48" s="5"/>
      <c r="R48" s="4"/>
      <c r="S48" s="9"/>
      <c r="T48" s="9"/>
      <c r="U48" s="9"/>
      <c r="V48" s="5"/>
      <c r="W48" s="4"/>
      <c r="X48" s="9"/>
      <c r="Y48" s="9"/>
      <c r="Z48" s="9"/>
      <c r="AA48" s="5"/>
      <c r="AB48" s="4"/>
      <c r="AC48" s="9"/>
      <c r="AD48" s="9"/>
      <c r="AE48" s="9"/>
      <c r="AF48" s="5"/>
      <c r="AG48" s="4"/>
      <c r="AH48" s="9"/>
      <c r="AI48" s="9"/>
      <c r="AJ48" s="9"/>
      <c r="AK48" s="5"/>
      <c r="AL48" s="4"/>
      <c r="AM48" s="3"/>
      <c r="AN48" s="3"/>
      <c r="AO48" s="3"/>
      <c r="AP48" s="5"/>
      <c r="AQ48" s="4"/>
      <c r="AR48" s="3"/>
      <c r="AS48" s="3"/>
      <c r="AT48" s="3"/>
      <c r="AU48" s="5"/>
      <c r="AV48" s="4"/>
      <c r="AW48" s="3"/>
      <c r="AX48" s="3"/>
      <c r="AY48" s="3"/>
      <c r="AZ48" s="5"/>
      <c r="BA48" s="4"/>
      <c r="BB48" s="3"/>
      <c r="BC48" s="3"/>
      <c r="BD48" s="3"/>
      <c r="BE48" s="5"/>
      <c r="BF48" s="4"/>
      <c r="BG48" s="3"/>
      <c r="BH48" s="3"/>
      <c r="BI48" s="3"/>
      <c r="BJ48" s="5"/>
      <c r="BK48" s="4"/>
      <c r="BL48" s="3"/>
      <c r="BM48" s="3"/>
      <c r="BN48" s="3"/>
      <c r="BO48" s="5"/>
      <c r="BP48" s="144">
        <f>SUM(H48:BO48)</f>
        <v>0</v>
      </c>
      <c r="BQ48" s="118"/>
    </row>
    <row r="49" spans="1:69" s="145" customFormat="1" ht="10.5" customHeight="1">
      <c r="A49" s="143"/>
      <c r="B49" s="75"/>
      <c r="C49" s="8"/>
      <c r="D49" s="63"/>
      <c r="E49" s="266"/>
      <c r="F49" s="64"/>
      <c r="G49" s="78" t="str">
        <f t="shared" ref="G49:G69" si="5">IF(B49="","","keine")</f>
        <v/>
      </c>
      <c r="H49" s="4"/>
      <c r="I49" s="9"/>
      <c r="J49" s="9"/>
      <c r="K49" s="9"/>
      <c r="L49" s="5"/>
      <c r="M49" s="4"/>
      <c r="N49" s="9"/>
      <c r="O49" s="9"/>
      <c r="P49" s="9"/>
      <c r="Q49" s="5"/>
      <c r="R49" s="4"/>
      <c r="S49" s="9"/>
      <c r="T49" s="9"/>
      <c r="U49" s="9"/>
      <c r="V49" s="5"/>
      <c r="W49" s="4"/>
      <c r="X49" s="9"/>
      <c r="Y49" s="9"/>
      <c r="Z49" s="9"/>
      <c r="AA49" s="5"/>
      <c r="AB49" s="4"/>
      <c r="AC49" s="9"/>
      <c r="AD49" s="9"/>
      <c r="AE49" s="9"/>
      <c r="AF49" s="5"/>
      <c r="AG49" s="4"/>
      <c r="AH49" s="9"/>
      <c r="AI49" s="9"/>
      <c r="AJ49" s="9"/>
      <c r="AK49" s="5"/>
      <c r="AL49" s="4"/>
      <c r="AM49" s="3"/>
      <c r="AN49" s="3"/>
      <c r="AO49" s="3"/>
      <c r="AP49" s="5"/>
      <c r="AQ49" s="4"/>
      <c r="AR49" s="3"/>
      <c r="AS49" s="3"/>
      <c r="AT49" s="3"/>
      <c r="AU49" s="5"/>
      <c r="AV49" s="4"/>
      <c r="AW49" s="3"/>
      <c r="AX49" s="3"/>
      <c r="AY49" s="3"/>
      <c r="AZ49" s="5"/>
      <c r="BA49" s="4"/>
      <c r="BB49" s="3"/>
      <c r="BC49" s="3"/>
      <c r="BD49" s="3"/>
      <c r="BE49" s="5"/>
      <c r="BF49" s="4"/>
      <c r="BG49" s="3"/>
      <c r="BH49" s="3"/>
      <c r="BI49" s="3"/>
      <c r="BJ49" s="5"/>
      <c r="BK49" s="4"/>
      <c r="BL49" s="3"/>
      <c r="BM49" s="3"/>
      <c r="BN49" s="3"/>
      <c r="BO49" s="5"/>
      <c r="BP49" s="144">
        <f t="shared" ref="BP49:BP69" si="6">SUM(H49:BO49)</f>
        <v>0</v>
      </c>
      <c r="BQ49" s="118"/>
    </row>
    <row r="50" spans="1:69" s="145" customFormat="1" ht="10.5" customHeight="1">
      <c r="A50" s="143"/>
      <c r="B50" s="75"/>
      <c r="C50" s="8"/>
      <c r="D50" s="63"/>
      <c r="E50" s="266"/>
      <c r="F50" s="64"/>
      <c r="G50" s="78" t="str">
        <f t="shared" si="5"/>
        <v/>
      </c>
      <c r="H50" s="4"/>
      <c r="I50" s="9"/>
      <c r="J50" s="9"/>
      <c r="K50" s="9"/>
      <c r="L50" s="5"/>
      <c r="M50" s="4"/>
      <c r="N50" s="9"/>
      <c r="O50" s="9"/>
      <c r="P50" s="9"/>
      <c r="Q50" s="5"/>
      <c r="R50" s="4"/>
      <c r="S50" s="9"/>
      <c r="T50" s="9"/>
      <c r="U50" s="9"/>
      <c r="V50" s="5"/>
      <c r="W50" s="4"/>
      <c r="X50" s="9"/>
      <c r="Y50" s="9"/>
      <c r="Z50" s="9"/>
      <c r="AA50" s="5"/>
      <c r="AB50" s="4"/>
      <c r="AC50" s="9"/>
      <c r="AD50" s="9"/>
      <c r="AE50" s="9"/>
      <c r="AF50" s="5"/>
      <c r="AG50" s="4"/>
      <c r="AH50" s="9"/>
      <c r="AI50" s="9"/>
      <c r="AJ50" s="9"/>
      <c r="AK50" s="5"/>
      <c r="AL50" s="4"/>
      <c r="AM50" s="3"/>
      <c r="AN50" s="3"/>
      <c r="AO50" s="3"/>
      <c r="AP50" s="5"/>
      <c r="AQ50" s="4"/>
      <c r="AR50" s="3"/>
      <c r="AS50" s="3"/>
      <c r="AT50" s="3"/>
      <c r="AU50" s="5"/>
      <c r="AV50" s="4"/>
      <c r="AW50" s="3"/>
      <c r="AX50" s="3"/>
      <c r="AY50" s="3"/>
      <c r="AZ50" s="5"/>
      <c r="BA50" s="4"/>
      <c r="BB50" s="3"/>
      <c r="BC50" s="3"/>
      <c r="BD50" s="3"/>
      <c r="BE50" s="5"/>
      <c r="BF50" s="4"/>
      <c r="BG50" s="3"/>
      <c r="BH50" s="3"/>
      <c r="BI50" s="3"/>
      <c r="BJ50" s="5"/>
      <c r="BK50" s="4"/>
      <c r="BL50" s="3"/>
      <c r="BM50" s="3"/>
      <c r="BN50" s="3"/>
      <c r="BO50" s="5"/>
      <c r="BP50" s="144">
        <f t="shared" si="6"/>
        <v>0</v>
      </c>
      <c r="BQ50" s="118"/>
    </row>
    <row r="51" spans="1:69" ht="10.5" customHeight="1">
      <c r="A51" s="143"/>
      <c r="B51" s="75"/>
      <c r="C51" s="8"/>
      <c r="D51" s="63"/>
      <c r="E51" s="266"/>
      <c r="F51" s="64"/>
      <c r="G51" s="78" t="str">
        <f t="shared" si="5"/>
        <v/>
      </c>
      <c r="H51" s="4"/>
      <c r="I51" s="9"/>
      <c r="J51" s="9"/>
      <c r="K51" s="9"/>
      <c r="L51" s="5"/>
      <c r="M51" s="4"/>
      <c r="N51" s="9"/>
      <c r="O51" s="9"/>
      <c r="P51" s="9"/>
      <c r="Q51" s="5"/>
      <c r="R51" s="4"/>
      <c r="S51" s="9"/>
      <c r="T51" s="9"/>
      <c r="U51" s="9"/>
      <c r="V51" s="5"/>
      <c r="W51" s="4"/>
      <c r="X51" s="9"/>
      <c r="Y51" s="9"/>
      <c r="Z51" s="9"/>
      <c r="AA51" s="5"/>
      <c r="AB51" s="4"/>
      <c r="AC51" s="9"/>
      <c r="AD51" s="9"/>
      <c r="AE51" s="9"/>
      <c r="AF51" s="5"/>
      <c r="AG51" s="4"/>
      <c r="AH51" s="9"/>
      <c r="AI51" s="9"/>
      <c r="AJ51" s="9"/>
      <c r="AK51" s="5"/>
      <c r="AL51" s="4"/>
      <c r="AM51" s="3"/>
      <c r="AN51" s="3"/>
      <c r="AO51" s="3"/>
      <c r="AP51" s="5"/>
      <c r="AQ51" s="4"/>
      <c r="AR51" s="3"/>
      <c r="AS51" s="3"/>
      <c r="AT51" s="3"/>
      <c r="AU51" s="5"/>
      <c r="AV51" s="4"/>
      <c r="AW51" s="3"/>
      <c r="AX51" s="3"/>
      <c r="AY51" s="3"/>
      <c r="AZ51" s="5"/>
      <c r="BA51" s="4"/>
      <c r="BB51" s="3"/>
      <c r="BC51" s="3"/>
      <c r="BD51" s="3"/>
      <c r="BE51" s="5"/>
      <c r="BF51" s="4"/>
      <c r="BG51" s="3"/>
      <c r="BH51" s="3"/>
      <c r="BI51" s="3"/>
      <c r="BJ51" s="5"/>
      <c r="BK51" s="4"/>
      <c r="BL51" s="3"/>
      <c r="BM51" s="3"/>
      <c r="BN51" s="3"/>
      <c r="BO51" s="5"/>
      <c r="BP51" s="144">
        <f t="shared" si="6"/>
        <v>0</v>
      </c>
    </row>
    <row r="52" spans="1:69" ht="10.5" customHeight="1">
      <c r="A52" s="143"/>
      <c r="B52" s="75"/>
      <c r="C52" s="8"/>
      <c r="D52" s="63"/>
      <c r="E52" s="266"/>
      <c r="F52" s="64"/>
      <c r="G52" s="78" t="str">
        <f t="shared" si="5"/>
        <v/>
      </c>
      <c r="H52" s="4"/>
      <c r="I52" s="9"/>
      <c r="J52" s="9"/>
      <c r="K52" s="9"/>
      <c r="L52" s="5"/>
      <c r="M52" s="4"/>
      <c r="N52" s="9"/>
      <c r="O52" s="9"/>
      <c r="P52" s="9"/>
      <c r="Q52" s="5"/>
      <c r="R52" s="4"/>
      <c r="S52" s="9"/>
      <c r="T52" s="9"/>
      <c r="U52" s="9"/>
      <c r="V52" s="5"/>
      <c r="W52" s="4"/>
      <c r="X52" s="9"/>
      <c r="Y52" s="9"/>
      <c r="Z52" s="9"/>
      <c r="AA52" s="5"/>
      <c r="AB52" s="4"/>
      <c r="AC52" s="9"/>
      <c r="AD52" s="9"/>
      <c r="AE52" s="9"/>
      <c r="AF52" s="5"/>
      <c r="AG52" s="4"/>
      <c r="AH52" s="9"/>
      <c r="AI52" s="9"/>
      <c r="AJ52" s="9"/>
      <c r="AK52" s="5"/>
      <c r="AL52" s="4"/>
      <c r="AM52" s="3"/>
      <c r="AN52" s="3"/>
      <c r="AO52" s="3"/>
      <c r="AP52" s="5"/>
      <c r="AQ52" s="4"/>
      <c r="AR52" s="3"/>
      <c r="AS52" s="3"/>
      <c r="AT52" s="3"/>
      <c r="AU52" s="5"/>
      <c r="AV52" s="4"/>
      <c r="AW52" s="3"/>
      <c r="AX52" s="3"/>
      <c r="AY52" s="3"/>
      <c r="AZ52" s="5"/>
      <c r="BA52" s="4"/>
      <c r="BB52" s="3"/>
      <c r="BC52" s="3"/>
      <c r="BD52" s="3"/>
      <c r="BE52" s="5"/>
      <c r="BF52" s="4"/>
      <c r="BG52" s="3"/>
      <c r="BH52" s="3"/>
      <c r="BI52" s="3"/>
      <c r="BJ52" s="5"/>
      <c r="BK52" s="4"/>
      <c r="BL52" s="3"/>
      <c r="BM52" s="3"/>
      <c r="BN52" s="3"/>
      <c r="BO52" s="5"/>
      <c r="BP52" s="144">
        <f t="shared" si="6"/>
        <v>0</v>
      </c>
    </row>
    <row r="53" spans="1:69" ht="10.5" customHeight="1">
      <c r="A53" s="143"/>
      <c r="B53" s="75"/>
      <c r="C53" s="8"/>
      <c r="D53" s="63"/>
      <c r="E53" s="266"/>
      <c r="F53" s="64"/>
      <c r="G53" s="78" t="str">
        <f t="shared" si="5"/>
        <v/>
      </c>
      <c r="H53" s="4"/>
      <c r="I53" s="9"/>
      <c r="J53" s="9"/>
      <c r="K53" s="9"/>
      <c r="L53" s="5"/>
      <c r="M53" s="4"/>
      <c r="N53" s="9"/>
      <c r="O53" s="9"/>
      <c r="P53" s="9"/>
      <c r="Q53" s="5"/>
      <c r="R53" s="4"/>
      <c r="S53" s="9"/>
      <c r="T53" s="9"/>
      <c r="U53" s="9"/>
      <c r="V53" s="5"/>
      <c r="W53" s="4"/>
      <c r="X53" s="9"/>
      <c r="Y53" s="9"/>
      <c r="Z53" s="9"/>
      <c r="AA53" s="5"/>
      <c r="AB53" s="4"/>
      <c r="AC53" s="9"/>
      <c r="AD53" s="9"/>
      <c r="AE53" s="9"/>
      <c r="AF53" s="5"/>
      <c r="AG53" s="4"/>
      <c r="AH53" s="9"/>
      <c r="AI53" s="9"/>
      <c r="AJ53" s="9"/>
      <c r="AK53" s="5"/>
      <c r="AL53" s="4"/>
      <c r="AM53" s="3"/>
      <c r="AN53" s="3"/>
      <c r="AO53" s="3"/>
      <c r="AP53" s="5"/>
      <c r="AQ53" s="4"/>
      <c r="AR53" s="3"/>
      <c r="AS53" s="3"/>
      <c r="AT53" s="3"/>
      <c r="AU53" s="5"/>
      <c r="AV53" s="4"/>
      <c r="AW53" s="3"/>
      <c r="AX53" s="3"/>
      <c r="AY53" s="3"/>
      <c r="AZ53" s="5"/>
      <c r="BA53" s="4"/>
      <c r="BB53" s="3"/>
      <c r="BC53" s="3"/>
      <c r="BD53" s="3"/>
      <c r="BE53" s="5"/>
      <c r="BF53" s="4"/>
      <c r="BG53" s="3"/>
      <c r="BH53" s="3"/>
      <c r="BI53" s="3"/>
      <c r="BJ53" s="5"/>
      <c r="BK53" s="4"/>
      <c r="BL53" s="3"/>
      <c r="BM53" s="3"/>
      <c r="BN53" s="3"/>
      <c r="BO53" s="5"/>
      <c r="BP53" s="144">
        <f t="shared" si="6"/>
        <v>0</v>
      </c>
    </row>
    <row r="54" spans="1:69" ht="10.5" customHeight="1">
      <c r="A54" s="143"/>
      <c r="B54" s="75"/>
      <c r="C54" s="8"/>
      <c r="D54" s="63"/>
      <c r="E54" s="266"/>
      <c r="F54" s="64"/>
      <c r="G54" s="78" t="str">
        <f t="shared" si="5"/>
        <v/>
      </c>
      <c r="H54" s="4"/>
      <c r="I54" s="9"/>
      <c r="J54" s="9"/>
      <c r="K54" s="9"/>
      <c r="L54" s="5"/>
      <c r="M54" s="4"/>
      <c r="N54" s="9"/>
      <c r="O54" s="9"/>
      <c r="P54" s="9"/>
      <c r="Q54" s="5"/>
      <c r="R54" s="4"/>
      <c r="S54" s="9"/>
      <c r="T54" s="9"/>
      <c r="U54" s="9"/>
      <c r="V54" s="5"/>
      <c r="W54" s="4"/>
      <c r="X54" s="9"/>
      <c r="Y54" s="9"/>
      <c r="Z54" s="9"/>
      <c r="AA54" s="5"/>
      <c r="AB54" s="4"/>
      <c r="AC54" s="9"/>
      <c r="AD54" s="9"/>
      <c r="AE54" s="9"/>
      <c r="AF54" s="5"/>
      <c r="AG54" s="4"/>
      <c r="AH54" s="9"/>
      <c r="AI54" s="9"/>
      <c r="AJ54" s="9"/>
      <c r="AK54" s="5"/>
      <c r="AL54" s="4"/>
      <c r="AM54" s="3"/>
      <c r="AN54" s="3"/>
      <c r="AO54" s="3"/>
      <c r="AP54" s="5"/>
      <c r="AQ54" s="4"/>
      <c r="AR54" s="3"/>
      <c r="AS54" s="3"/>
      <c r="AT54" s="3"/>
      <c r="AU54" s="5"/>
      <c r="AV54" s="4"/>
      <c r="AW54" s="3"/>
      <c r="AX54" s="3"/>
      <c r="AY54" s="3"/>
      <c r="AZ54" s="5"/>
      <c r="BA54" s="4"/>
      <c r="BB54" s="3"/>
      <c r="BC54" s="3"/>
      <c r="BD54" s="3"/>
      <c r="BE54" s="5"/>
      <c r="BF54" s="4"/>
      <c r="BG54" s="3"/>
      <c r="BH54" s="3"/>
      <c r="BI54" s="3"/>
      <c r="BJ54" s="5"/>
      <c r="BK54" s="4"/>
      <c r="BL54" s="3"/>
      <c r="BM54" s="3"/>
      <c r="BN54" s="3"/>
      <c r="BO54" s="5"/>
      <c r="BP54" s="144">
        <f t="shared" si="6"/>
        <v>0</v>
      </c>
    </row>
    <row r="55" spans="1:69" ht="10.5" customHeight="1">
      <c r="A55" s="143"/>
      <c r="B55" s="75"/>
      <c r="C55" s="8"/>
      <c r="D55" s="63"/>
      <c r="E55" s="266"/>
      <c r="F55" s="64"/>
      <c r="G55" s="78" t="str">
        <f t="shared" si="5"/>
        <v/>
      </c>
      <c r="H55" s="4"/>
      <c r="I55" s="9"/>
      <c r="J55" s="9"/>
      <c r="K55" s="9"/>
      <c r="L55" s="5"/>
      <c r="M55" s="4"/>
      <c r="N55" s="9"/>
      <c r="O55" s="9"/>
      <c r="P55" s="9"/>
      <c r="Q55" s="5"/>
      <c r="R55" s="4"/>
      <c r="S55" s="9"/>
      <c r="T55" s="9"/>
      <c r="U55" s="9"/>
      <c r="V55" s="5"/>
      <c r="W55" s="4"/>
      <c r="X55" s="9"/>
      <c r="Y55" s="9"/>
      <c r="Z55" s="9"/>
      <c r="AA55" s="5"/>
      <c r="AB55" s="4"/>
      <c r="AC55" s="9"/>
      <c r="AD55" s="9"/>
      <c r="AE55" s="9"/>
      <c r="AF55" s="5"/>
      <c r="AG55" s="4"/>
      <c r="AH55" s="9"/>
      <c r="AI55" s="9"/>
      <c r="AJ55" s="9"/>
      <c r="AK55" s="5"/>
      <c r="AL55" s="4"/>
      <c r="AM55" s="3"/>
      <c r="AN55" s="3"/>
      <c r="AO55" s="3"/>
      <c r="AP55" s="5"/>
      <c r="AQ55" s="4"/>
      <c r="AR55" s="3"/>
      <c r="AS55" s="3"/>
      <c r="AT55" s="3"/>
      <c r="AU55" s="5"/>
      <c r="AV55" s="4"/>
      <c r="AW55" s="3"/>
      <c r="AX55" s="3"/>
      <c r="AY55" s="3"/>
      <c r="AZ55" s="5"/>
      <c r="BA55" s="4"/>
      <c r="BB55" s="3"/>
      <c r="BC55" s="3"/>
      <c r="BD55" s="3"/>
      <c r="BE55" s="5"/>
      <c r="BF55" s="4"/>
      <c r="BG55" s="3"/>
      <c r="BH55" s="3"/>
      <c r="BI55" s="3"/>
      <c r="BJ55" s="5"/>
      <c r="BK55" s="4"/>
      <c r="BL55" s="3"/>
      <c r="BM55" s="3"/>
      <c r="BN55" s="3"/>
      <c r="BO55" s="5"/>
      <c r="BP55" s="144">
        <f t="shared" si="6"/>
        <v>0</v>
      </c>
    </row>
    <row r="56" spans="1:69" ht="10.5" customHeight="1">
      <c r="A56" s="143"/>
      <c r="B56" s="75"/>
      <c r="C56" s="8"/>
      <c r="D56" s="63"/>
      <c r="E56" s="266"/>
      <c r="F56" s="64"/>
      <c r="G56" s="78" t="str">
        <f t="shared" si="5"/>
        <v/>
      </c>
      <c r="H56" s="4"/>
      <c r="I56" s="9"/>
      <c r="J56" s="9"/>
      <c r="K56" s="9"/>
      <c r="L56" s="5"/>
      <c r="M56" s="4"/>
      <c r="N56" s="9"/>
      <c r="O56" s="9"/>
      <c r="P56" s="9"/>
      <c r="Q56" s="5"/>
      <c r="R56" s="4"/>
      <c r="S56" s="9"/>
      <c r="T56" s="9"/>
      <c r="U56" s="9"/>
      <c r="V56" s="5"/>
      <c r="W56" s="4"/>
      <c r="X56" s="9"/>
      <c r="Y56" s="9"/>
      <c r="Z56" s="9"/>
      <c r="AA56" s="5"/>
      <c r="AB56" s="4"/>
      <c r="AC56" s="9"/>
      <c r="AD56" s="9"/>
      <c r="AE56" s="9"/>
      <c r="AF56" s="5"/>
      <c r="AG56" s="4"/>
      <c r="AH56" s="9"/>
      <c r="AI56" s="9"/>
      <c r="AJ56" s="9"/>
      <c r="AK56" s="5"/>
      <c r="AL56" s="4"/>
      <c r="AM56" s="3"/>
      <c r="AN56" s="3"/>
      <c r="AO56" s="3"/>
      <c r="AP56" s="5"/>
      <c r="AQ56" s="4"/>
      <c r="AR56" s="3"/>
      <c r="AS56" s="3"/>
      <c r="AT56" s="3"/>
      <c r="AU56" s="5"/>
      <c r="AV56" s="4"/>
      <c r="AW56" s="3"/>
      <c r="AX56" s="3"/>
      <c r="AY56" s="3"/>
      <c r="AZ56" s="5"/>
      <c r="BA56" s="4"/>
      <c r="BB56" s="3"/>
      <c r="BC56" s="3"/>
      <c r="BD56" s="3"/>
      <c r="BE56" s="5"/>
      <c r="BF56" s="4"/>
      <c r="BG56" s="3"/>
      <c r="BH56" s="3"/>
      <c r="BI56" s="3"/>
      <c r="BJ56" s="5"/>
      <c r="BK56" s="4"/>
      <c r="BL56" s="3"/>
      <c r="BM56" s="3"/>
      <c r="BN56" s="3"/>
      <c r="BO56" s="5"/>
      <c r="BP56" s="144">
        <f t="shared" si="6"/>
        <v>0</v>
      </c>
    </row>
    <row r="57" spans="1:69" ht="10.5" customHeight="1">
      <c r="A57" s="143"/>
      <c r="B57" s="75"/>
      <c r="C57" s="8"/>
      <c r="D57" s="63"/>
      <c r="E57" s="266"/>
      <c r="F57" s="64"/>
      <c r="G57" s="78" t="str">
        <f t="shared" si="5"/>
        <v/>
      </c>
      <c r="H57" s="4"/>
      <c r="I57" s="9"/>
      <c r="J57" s="9"/>
      <c r="K57" s="9"/>
      <c r="L57" s="5"/>
      <c r="M57" s="4"/>
      <c r="N57" s="9"/>
      <c r="O57" s="9"/>
      <c r="P57" s="9"/>
      <c r="Q57" s="5"/>
      <c r="R57" s="4"/>
      <c r="S57" s="9"/>
      <c r="T57" s="9"/>
      <c r="U57" s="9"/>
      <c r="V57" s="5"/>
      <c r="W57" s="4"/>
      <c r="X57" s="9"/>
      <c r="Y57" s="9"/>
      <c r="Z57" s="9"/>
      <c r="AA57" s="5"/>
      <c r="AB57" s="4"/>
      <c r="AC57" s="9"/>
      <c r="AD57" s="9"/>
      <c r="AE57" s="9"/>
      <c r="AF57" s="5"/>
      <c r="AG57" s="4"/>
      <c r="AH57" s="9"/>
      <c r="AI57" s="9"/>
      <c r="AJ57" s="9"/>
      <c r="AK57" s="5"/>
      <c r="AL57" s="4"/>
      <c r="AM57" s="3"/>
      <c r="AN57" s="3"/>
      <c r="AO57" s="3"/>
      <c r="AP57" s="5"/>
      <c r="AQ57" s="4"/>
      <c r="AR57" s="3"/>
      <c r="AS57" s="3"/>
      <c r="AT57" s="3"/>
      <c r="AU57" s="5"/>
      <c r="AV57" s="4"/>
      <c r="AW57" s="3"/>
      <c r="AX57" s="3"/>
      <c r="AY57" s="3"/>
      <c r="AZ57" s="5"/>
      <c r="BA57" s="4"/>
      <c r="BB57" s="3"/>
      <c r="BC57" s="3"/>
      <c r="BD57" s="3"/>
      <c r="BE57" s="5"/>
      <c r="BF57" s="4"/>
      <c r="BG57" s="3"/>
      <c r="BH57" s="3"/>
      <c r="BI57" s="3"/>
      <c r="BJ57" s="5"/>
      <c r="BK57" s="4"/>
      <c r="BL57" s="3"/>
      <c r="BM57" s="3"/>
      <c r="BN57" s="3"/>
      <c r="BO57" s="5"/>
      <c r="BP57" s="144">
        <f t="shared" si="6"/>
        <v>0</v>
      </c>
    </row>
    <row r="58" spans="1:69" ht="10.5" customHeight="1">
      <c r="A58" s="143"/>
      <c r="B58" s="75"/>
      <c r="C58" s="8"/>
      <c r="D58" s="63"/>
      <c r="E58" s="266"/>
      <c r="F58" s="64"/>
      <c r="G58" s="78" t="str">
        <f t="shared" si="5"/>
        <v/>
      </c>
      <c r="H58" s="4"/>
      <c r="I58" s="9"/>
      <c r="J58" s="9"/>
      <c r="K58" s="9"/>
      <c r="L58" s="5"/>
      <c r="M58" s="4"/>
      <c r="N58" s="9"/>
      <c r="O58" s="9"/>
      <c r="P58" s="9"/>
      <c r="Q58" s="5"/>
      <c r="R58" s="4"/>
      <c r="S58" s="9"/>
      <c r="T58" s="9"/>
      <c r="U58" s="9"/>
      <c r="V58" s="5"/>
      <c r="W58" s="4"/>
      <c r="X58" s="9"/>
      <c r="Y58" s="9"/>
      <c r="Z58" s="9"/>
      <c r="AA58" s="5"/>
      <c r="AB58" s="4"/>
      <c r="AC58" s="9"/>
      <c r="AD58" s="9"/>
      <c r="AE58" s="9"/>
      <c r="AF58" s="5"/>
      <c r="AG58" s="4"/>
      <c r="AH58" s="9"/>
      <c r="AI58" s="9"/>
      <c r="AJ58" s="9"/>
      <c r="AK58" s="5"/>
      <c r="AL58" s="4"/>
      <c r="AM58" s="3"/>
      <c r="AN58" s="3"/>
      <c r="AO58" s="3"/>
      <c r="AP58" s="5"/>
      <c r="AQ58" s="4"/>
      <c r="AR58" s="3"/>
      <c r="AS58" s="3"/>
      <c r="AT58" s="3"/>
      <c r="AU58" s="5"/>
      <c r="AV58" s="4"/>
      <c r="AW58" s="3"/>
      <c r="AX58" s="3"/>
      <c r="AY58" s="3"/>
      <c r="AZ58" s="5"/>
      <c r="BA58" s="4"/>
      <c r="BB58" s="3"/>
      <c r="BC58" s="3"/>
      <c r="BD58" s="3"/>
      <c r="BE58" s="5"/>
      <c r="BF58" s="4"/>
      <c r="BG58" s="3"/>
      <c r="BH58" s="3"/>
      <c r="BI58" s="3"/>
      <c r="BJ58" s="5"/>
      <c r="BK58" s="4"/>
      <c r="BL58" s="3"/>
      <c r="BM58" s="3"/>
      <c r="BN58" s="3"/>
      <c r="BO58" s="5"/>
      <c r="BP58" s="144">
        <f t="shared" si="6"/>
        <v>0</v>
      </c>
    </row>
    <row r="59" spans="1:69" ht="10.5" customHeight="1">
      <c r="A59" s="143"/>
      <c r="B59" s="76"/>
      <c r="C59" s="2"/>
      <c r="D59" s="63"/>
      <c r="E59" s="267"/>
      <c r="F59" s="66"/>
      <c r="G59" s="78" t="str">
        <f t="shared" si="5"/>
        <v/>
      </c>
      <c r="H59" s="4"/>
      <c r="I59" s="3"/>
      <c r="J59" s="3"/>
      <c r="K59" s="3"/>
      <c r="L59" s="5"/>
      <c r="M59" s="4"/>
      <c r="N59" s="3"/>
      <c r="O59" s="3"/>
      <c r="P59" s="3"/>
      <c r="Q59" s="6"/>
      <c r="R59" s="4"/>
      <c r="S59" s="3"/>
      <c r="T59" s="3"/>
      <c r="U59" s="3"/>
      <c r="V59" s="5"/>
      <c r="W59" s="4"/>
      <c r="X59" s="3"/>
      <c r="Y59" s="3"/>
      <c r="Z59" s="3"/>
      <c r="AA59" s="6"/>
      <c r="AB59" s="4"/>
      <c r="AC59" s="3"/>
      <c r="AD59" s="3"/>
      <c r="AE59" s="3"/>
      <c r="AF59" s="5"/>
      <c r="AG59" s="4"/>
      <c r="AH59" s="3"/>
      <c r="AI59" s="3"/>
      <c r="AJ59" s="3"/>
      <c r="AK59" s="5"/>
      <c r="AL59" s="4"/>
      <c r="AM59" s="3"/>
      <c r="AN59" s="3"/>
      <c r="AO59" s="3"/>
      <c r="AP59" s="5"/>
      <c r="AQ59" s="4"/>
      <c r="AR59" s="3"/>
      <c r="AS59" s="3"/>
      <c r="AT59" s="3"/>
      <c r="AU59" s="5"/>
      <c r="AV59" s="4"/>
      <c r="AW59" s="3"/>
      <c r="AX59" s="3"/>
      <c r="AY59" s="3"/>
      <c r="AZ59" s="5"/>
      <c r="BA59" s="4"/>
      <c r="BB59" s="3"/>
      <c r="BC59" s="3"/>
      <c r="BD59" s="3"/>
      <c r="BE59" s="5"/>
      <c r="BF59" s="4"/>
      <c r="BG59" s="3"/>
      <c r="BH59" s="3"/>
      <c r="BI59" s="3"/>
      <c r="BJ59" s="5"/>
      <c r="BK59" s="4"/>
      <c r="BL59" s="3"/>
      <c r="BM59" s="3"/>
      <c r="BN59" s="3"/>
      <c r="BO59" s="5"/>
      <c r="BP59" s="144">
        <f t="shared" si="6"/>
        <v>0</v>
      </c>
    </row>
    <row r="60" spans="1:69" ht="10.5" customHeight="1">
      <c r="A60" s="143"/>
      <c r="B60" s="76"/>
      <c r="C60" s="2"/>
      <c r="D60" s="63"/>
      <c r="E60" s="267"/>
      <c r="F60" s="66"/>
      <c r="G60" s="78" t="str">
        <f t="shared" si="5"/>
        <v/>
      </c>
      <c r="H60" s="4"/>
      <c r="I60" s="3"/>
      <c r="J60" s="3"/>
      <c r="K60" s="3"/>
      <c r="L60" s="5"/>
      <c r="M60" s="4"/>
      <c r="N60" s="3"/>
      <c r="O60" s="3"/>
      <c r="P60" s="3"/>
      <c r="Q60" s="6"/>
      <c r="R60" s="4"/>
      <c r="S60" s="3"/>
      <c r="T60" s="3"/>
      <c r="U60" s="3"/>
      <c r="V60" s="5"/>
      <c r="W60" s="4"/>
      <c r="X60" s="3"/>
      <c r="Y60" s="3"/>
      <c r="Z60" s="3"/>
      <c r="AA60" s="6"/>
      <c r="AB60" s="4"/>
      <c r="AC60" s="3"/>
      <c r="AD60" s="3"/>
      <c r="AE60" s="3"/>
      <c r="AF60" s="5"/>
      <c r="AG60" s="4"/>
      <c r="AH60" s="3"/>
      <c r="AI60" s="3"/>
      <c r="AJ60" s="3"/>
      <c r="AK60" s="5"/>
      <c r="AL60" s="4"/>
      <c r="AM60" s="3"/>
      <c r="AN60" s="3"/>
      <c r="AO60" s="3"/>
      <c r="AP60" s="5"/>
      <c r="AQ60" s="4"/>
      <c r="AR60" s="3"/>
      <c r="AS60" s="3"/>
      <c r="AT60" s="3"/>
      <c r="AU60" s="5"/>
      <c r="AV60" s="4"/>
      <c r="AW60" s="3"/>
      <c r="AX60" s="3"/>
      <c r="AY60" s="3"/>
      <c r="AZ60" s="5"/>
      <c r="BA60" s="4"/>
      <c r="BB60" s="3"/>
      <c r="BC60" s="3"/>
      <c r="BD60" s="3"/>
      <c r="BE60" s="5"/>
      <c r="BF60" s="4"/>
      <c r="BG60" s="3"/>
      <c r="BH60" s="3"/>
      <c r="BI60" s="3"/>
      <c r="BJ60" s="5"/>
      <c r="BK60" s="4"/>
      <c r="BL60" s="3"/>
      <c r="BM60" s="3"/>
      <c r="BN60" s="3"/>
      <c r="BO60" s="5"/>
      <c r="BP60" s="144">
        <f t="shared" si="6"/>
        <v>0</v>
      </c>
    </row>
    <row r="61" spans="1:69" ht="10.5" customHeight="1">
      <c r="A61" s="143"/>
      <c r="B61" s="76"/>
      <c r="C61" s="2"/>
      <c r="D61" s="63"/>
      <c r="E61" s="267"/>
      <c r="F61" s="66"/>
      <c r="G61" s="78" t="str">
        <f t="shared" si="5"/>
        <v/>
      </c>
      <c r="H61" s="4"/>
      <c r="I61" s="3"/>
      <c r="J61" s="3"/>
      <c r="K61" s="3"/>
      <c r="L61" s="5"/>
      <c r="M61" s="4"/>
      <c r="N61" s="3"/>
      <c r="O61" s="3"/>
      <c r="P61" s="3"/>
      <c r="Q61" s="6"/>
      <c r="R61" s="4"/>
      <c r="S61" s="3"/>
      <c r="T61" s="3"/>
      <c r="U61" s="3"/>
      <c r="V61" s="5"/>
      <c r="W61" s="4"/>
      <c r="X61" s="3"/>
      <c r="Y61" s="3"/>
      <c r="Z61" s="3"/>
      <c r="AA61" s="6"/>
      <c r="AB61" s="4"/>
      <c r="AC61" s="3"/>
      <c r="AD61" s="3"/>
      <c r="AE61" s="3"/>
      <c r="AF61" s="5"/>
      <c r="AG61" s="4"/>
      <c r="AH61" s="3"/>
      <c r="AI61" s="3"/>
      <c r="AJ61" s="3"/>
      <c r="AK61" s="5"/>
      <c r="AL61" s="4"/>
      <c r="AM61" s="3"/>
      <c r="AN61" s="3"/>
      <c r="AO61" s="3"/>
      <c r="AP61" s="5"/>
      <c r="AQ61" s="4"/>
      <c r="AR61" s="3"/>
      <c r="AS61" s="3"/>
      <c r="AT61" s="3"/>
      <c r="AU61" s="5"/>
      <c r="AV61" s="4"/>
      <c r="AW61" s="3"/>
      <c r="AX61" s="3"/>
      <c r="AY61" s="3"/>
      <c r="AZ61" s="5"/>
      <c r="BA61" s="4"/>
      <c r="BB61" s="3"/>
      <c r="BC61" s="3"/>
      <c r="BD61" s="3"/>
      <c r="BE61" s="5"/>
      <c r="BF61" s="4"/>
      <c r="BG61" s="3"/>
      <c r="BH61" s="3"/>
      <c r="BI61" s="3"/>
      <c r="BJ61" s="5"/>
      <c r="BK61" s="4"/>
      <c r="BL61" s="3"/>
      <c r="BM61" s="3"/>
      <c r="BN61" s="3"/>
      <c r="BO61" s="5"/>
      <c r="BP61" s="144">
        <f t="shared" si="6"/>
        <v>0</v>
      </c>
    </row>
    <row r="62" spans="1:69" ht="10.5" customHeight="1">
      <c r="A62" s="143"/>
      <c r="B62" s="76"/>
      <c r="C62" s="2"/>
      <c r="D62" s="63"/>
      <c r="E62" s="267"/>
      <c r="F62" s="66"/>
      <c r="G62" s="78" t="str">
        <f t="shared" si="5"/>
        <v/>
      </c>
      <c r="H62" s="4"/>
      <c r="I62" s="3"/>
      <c r="J62" s="3"/>
      <c r="K62" s="3"/>
      <c r="L62" s="5"/>
      <c r="M62" s="4"/>
      <c r="N62" s="3"/>
      <c r="O62" s="3"/>
      <c r="P62" s="3"/>
      <c r="Q62" s="6"/>
      <c r="R62" s="4"/>
      <c r="S62" s="3"/>
      <c r="T62" s="3"/>
      <c r="U62" s="3"/>
      <c r="V62" s="5"/>
      <c r="W62" s="4"/>
      <c r="X62" s="3"/>
      <c r="Y62" s="3"/>
      <c r="Z62" s="3"/>
      <c r="AA62" s="6"/>
      <c r="AB62" s="4"/>
      <c r="AC62" s="3"/>
      <c r="AD62" s="3"/>
      <c r="AE62" s="3"/>
      <c r="AF62" s="5"/>
      <c r="AG62" s="4"/>
      <c r="AH62" s="3"/>
      <c r="AI62" s="3"/>
      <c r="AJ62" s="3"/>
      <c r="AK62" s="5"/>
      <c r="AL62" s="4"/>
      <c r="AM62" s="3"/>
      <c r="AN62" s="3"/>
      <c r="AO62" s="3"/>
      <c r="AP62" s="5"/>
      <c r="AQ62" s="4"/>
      <c r="AR62" s="3"/>
      <c r="AS62" s="3"/>
      <c r="AT62" s="3"/>
      <c r="AU62" s="5"/>
      <c r="AV62" s="4"/>
      <c r="AW62" s="3"/>
      <c r="AX62" s="3"/>
      <c r="AY62" s="3"/>
      <c r="AZ62" s="5"/>
      <c r="BA62" s="4"/>
      <c r="BB62" s="3"/>
      <c r="BC62" s="3"/>
      <c r="BD62" s="3"/>
      <c r="BE62" s="5"/>
      <c r="BF62" s="4"/>
      <c r="BG62" s="3"/>
      <c r="BH62" s="3"/>
      <c r="BI62" s="3"/>
      <c r="BJ62" s="5"/>
      <c r="BK62" s="4"/>
      <c r="BL62" s="3"/>
      <c r="BM62" s="3"/>
      <c r="BN62" s="3"/>
      <c r="BO62" s="5"/>
      <c r="BP62" s="144">
        <f t="shared" si="6"/>
        <v>0</v>
      </c>
    </row>
    <row r="63" spans="1:69" ht="10.5" customHeight="1">
      <c r="A63" s="143"/>
      <c r="B63" s="76"/>
      <c r="C63" s="2"/>
      <c r="D63" s="63"/>
      <c r="E63" s="267"/>
      <c r="F63" s="66"/>
      <c r="G63" s="78" t="str">
        <f t="shared" si="5"/>
        <v/>
      </c>
      <c r="H63" s="4"/>
      <c r="I63" s="3"/>
      <c r="J63" s="3"/>
      <c r="K63" s="3"/>
      <c r="L63" s="5"/>
      <c r="M63" s="4"/>
      <c r="N63" s="3"/>
      <c r="O63" s="3"/>
      <c r="P63" s="3"/>
      <c r="Q63" s="6"/>
      <c r="R63" s="4"/>
      <c r="S63" s="3"/>
      <c r="T63" s="3"/>
      <c r="U63" s="3"/>
      <c r="V63" s="5"/>
      <c r="W63" s="4"/>
      <c r="X63" s="3"/>
      <c r="Y63" s="3"/>
      <c r="Z63" s="3"/>
      <c r="AA63" s="6"/>
      <c r="AB63" s="4"/>
      <c r="AC63" s="3"/>
      <c r="AD63" s="3"/>
      <c r="AE63" s="3"/>
      <c r="AF63" s="5"/>
      <c r="AG63" s="4"/>
      <c r="AH63" s="3"/>
      <c r="AI63" s="3"/>
      <c r="AJ63" s="3"/>
      <c r="AK63" s="5"/>
      <c r="AL63" s="4"/>
      <c r="AM63" s="3"/>
      <c r="AN63" s="3"/>
      <c r="AO63" s="3"/>
      <c r="AP63" s="5"/>
      <c r="AQ63" s="4"/>
      <c r="AR63" s="3"/>
      <c r="AS63" s="3"/>
      <c r="AT63" s="3"/>
      <c r="AU63" s="5"/>
      <c r="AV63" s="4"/>
      <c r="AW63" s="3"/>
      <c r="AX63" s="3"/>
      <c r="AY63" s="3"/>
      <c r="AZ63" s="5"/>
      <c r="BA63" s="4"/>
      <c r="BB63" s="3"/>
      <c r="BC63" s="3"/>
      <c r="BD63" s="3"/>
      <c r="BE63" s="5"/>
      <c r="BF63" s="4"/>
      <c r="BG63" s="3"/>
      <c r="BH63" s="3"/>
      <c r="BI63" s="3"/>
      <c r="BJ63" s="5"/>
      <c r="BK63" s="4"/>
      <c r="BL63" s="3"/>
      <c r="BM63" s="3"/>
      <c r="BN63" s="3"/>
      <c r="BO63" s="5"/>
      <c r="BP63" s="144">
        <f t="shared" si="6"/>
        <v>0</v>
      </c>
    </row>
    <row r="64" spans="1:69" ht="10.5" customHeight="1">
      <c r="A64" s="143"/>
      <c r="B64" s="76"/>
      <c r="C64" s="2"/>
      <c r="D64" s="63"/>
      <c r="E64" s="267"/>
      <c r="F64" s="66"/>
      <c r="G64" s="78" t="str">
        <f t="shared" si="5"/>
        <v/>
      </c>
      <c r="H64" s="4"/>
      <c r="I64" s="3"/>
      <c r="J64" s="3"/>
      <c r="K64" s="3"/>
      <c r="L64" s="5"/>
      <c r="M64" s="4"/>
      <c r="N64" s="3"/>
      <c r="O64" s="3"/>
      <c r="P64" s="3"/>
      <c r="Q64" s="6"/>
      <c r="R64" s="4"/>
      <c r="S64" s="3"/>
      <c r="T64" s="3"/>
      <c r="U64" s="3"/>
      <c r="V64" s="5"/>
      <c r="W64" s="4"/>
      <c r="X64" s="3"/>
      <c r="Y64" s="3"/>
      <c r="Z64" s="3"/>
      <c r="AA64" s="6"/>
      <c r="AB64" s="4"/>
      <c r="AC64" s="3"/>
      <c r="AD64" s="3"/>
      <c r="AE64" s="3"/>
      <c r="AF64" s="5"/>
      <c r="AG64" s="4"/>
      <c r="AH64" s="3"/>
      <c r="AI64" s="3"/>
      <c r="AJ64" s="3"/>
      <c r="AK64" s="5"/>
      <c r="AL64" s="4"/>
      <c r="AM64" s="3"/>
      <c r="AN64" s="3"/>
      <c r="AO64" s="3"/>
      <c r="AP64" s="5"/>
      <c r="AQ64" s="4"/>
      <c r="AR64" s="3"/>
      <c r="AS64" s="3"/>
      <c r="AT64" s="3"/>
      <c r="AU64" s="5"/>
      <c r="AV64" s="4"/>
      <c r="AW64" s="3"/>
      <c r="AX64" s="3"/>
      <c r="AY64" s="3"/>
      <c r="AZ64" s="5"/>
      <c r="BA64" s="4"/>
      <c r="BB64" s="3"/>
      <c r="BC64" s="3"/>
      <c r="BD64" s="3"/>
      <c r="BE64" s="5"/>
      <c r="BF64" s="4"/>
      <c r="BG64" s="3"/>
      <c r="BH64" s="3"/>
      <c r="BI64" s="3"/>
      <c r="BJ64" s="5"/>
      <c r="BK64" s="4"/>
      <c r="BL64" s="3"/>
      <c r="BM64" s="3"/>
      <c r="BN64" s="3"/>
      <c r="BO64" s="5"/>
      <c r="BP64" s="144">
        <f t="shared" si="6"/>
        <v>0</v>
      </c>
    </row>
    <row r="65" spans="1:69" ht="10.5" customHeight="1">
      <c r="A65" s="143"/>
      <c r="B65" s="76"/>
      <c r="C65" s="2"/>
      <c r="D65" s="63"/>
      <c r="E65" s="267"/>
      <c r="F65" s="66"/>
      <c r="G65" s="78" t="str">
        <f t="shared" si="5"/>
        <v/>
      </c>
      <c r="H65" s="4"/>
      <c r="I65" s="3"/>
      <c r="J65" s="3"/>
      <c r="K65" s="3"/>
      <c r="L65" s="5"/>
      <c r="M65" s="4"/>
      <c r="N65" s="3"/>
      <c r="O65" s="3"/>
      <c r="P65" s="3"/>
      <c r="Q65" s="6"/>
      <c r="R65" s="4"/>
      <c r="S65" s="3"/>
      <c r="T65" s="3"/>
      <c r="U65" s="3"/>
      <c r="V65" s="5"/>
      <c r="W65" s="4"/>
      <c r="X65" s="3"/>
      <c r="Y65" s="3"/>
      <c r="Z65" s="3"/>
      <c r="AA65" s="6"/>
      <c r="AB65" s="4"/>
      <c r="AC65" s="3"/>
      <c r="AD65" s="3"/>
      <c r="AE65" s="3"/>
      <c r="AF65" s="5"/>
      <c r="AG65" s="4"/>
      <c r="AH65" s="3"/>
      <c r="AI65" s="3"/>
      <c r="AJ65" s="3"/>
      <c r="AK65" s="5"/>
      <c r="AL65" s="4"/>
      <c r="AM65" s="3"/>
      <c r="AN65" s="3"/>
      <c r="AO65" s="3"/>
      <c r="AP65" s="5"/>
      <c r="AQ65" s="4"/>
      <c r="AR65" s="3"/>
      <c r="AS65" s="3"/>
      <c r="AT65" s="3"/>
      <c r="AU65" s="5"/>
      <c r="AV65" s="4"/>
      <c r="AW65" s="3"/>
      <c r="AX65" s="3"/>
      <c r="AY65" s="3"/>
      <c r="AZ65" s="5"/>
      <c r="BA65" s="4"/>
      <c r="BB65" s="3"/>
      <c r="BC65" s="3"/>
      <c r="BD65" s="3"/>
      <c r="BE65" s="5"/>
      <c r="BF65" s="4"/>
      <c r="BG65" s="3"/>
      <c r="BH65" s="3"/>
      <c r="BI65" s="3"/>
      <c r="BJ65" s="5"/>
      <c r="BK65" s="4"/>
      <c r="BL65" s="3"/>
      <c r="BM65" s="3"/>
      <c r="BN65" s="3"/>
      <c r="BO65" s="5"/>
      <c r="BP65" s="144">
        <f t="shared" si="6"/>
        <v>0</v>
      </c>
    </row>
    <row r="66" spans="1:69" ht="10.5" customHeight="1">
      <c r="A66" s="143"/>
      <c r="B66" s="76"/>
      <c r="C66" s="2"/>
      <c r="D66" s="63"/>
      <c r="E66" s="267"/>
      <c r="F66" s="66"/>
      <c r="G66" s="78" t="str">
        <f t="shared" si="5"/>
        <v/>
      </c>
      <c r="H66" s="4"/>
      <c r="I66" s="3"/>
      <c r="J66" s="3"/>
      <c r="K66" s="3"/>
      <c r="L66" s="5"/>
      <c r="M66" s="4"/>
      <c r="N66" s="3"/>
      <c r="O66" s="3"/>
      <c r="P66" s="3"/>
      <c r="Q66" s="6"/>
      <c r="R66" s="4"/>
      <c r="S66" s="3"/>
      <c r="T66" s="3"/>
      <c r="U66" s="3"/>
      <c r="V66" s="5"/>
      <c r="W66" s="4"/>
      <c r="X66" s="3"/>
      <c r="Y66" s="3"/>
      <c r="Z66" s="3"/>
      <c r="AA66" s="6"/>
      <c r="AB66" s="4"/>
      <c r="AC66" s="3"/>
      <c r="AD66" s="3"/>
      <c r="AE66" s="3"/>
      <c r="AF66" s="5"/>
      <c r="AG66" s="4"/>
      <c r="AH66" s="3"/>
      <c r="AI66" s="3"/>
      <c r="AJ66" s="3"/>
      <c r="AK66" s="5"/>
      <c r="AL66" s="4"/>
      <c r="AM66" s="3"/>
      <c r="AN66" s="3"/>
      <c r="AO66" s="3"/>
      <c r="AP66" s="5"/>
      <c r="AQ66" s="4"/>
      <c r="AR66" s="3"/>
      <c r="AS66" s="3"/>
      <c r="AT66" s="3"/>
      <c r="AU66" s="5"/>
      <c r="AV66" s="4"/>
      <c r="AW66" s="3"/>
      <c r="AX66" s="3"/>
      <c r="AY66" s="3"/>
      <c r="AZ66" s="5"/>
      <c r="BA66" s="4"/>
      <c r="BB66" s="3"/>
      <c r="BC66" s="3"/>
      <c r="BD66" s="3"/>
      <c r="BE66" s="5"/>
      <c r="BF66" s="4"/>
      <c r="BG66" s="3"/>
      <c r="BH66" s="3"/>
      <c r="BI66" s="3"/>
      <c r="BJ66" s="5"/>
      <c r="BK66" s="4"/>
      <c r="BL66" s="3"/>
      <c r="BM66" s="3"/>
      <c r="BN66" s="3"/>
      <c r="BO66" s="5"/>
      <c r="BP66" s="144">
        <f t="shared" si="6"/>
        <v>0</v>
      </c>
    </row>
    <row r="67" spans="1:69" ht="10.5" customHeight="1">
      <c r="A67" s="143"/>
      <c r="B67" s="76"/>
      <c r="C67" s="2"/>
      <c r="D67" s="63"/>
      <c r="E67" s="267"/>
      <c r="F67" s="66"/>
      <c r="G67" s="78" t="str">
        <f t="shared" si="5"/>
        <v/>
      </c>
      <c r="H67" s="4"/>
      <c r="I67" s="3"/>
      <c r="J67" s="3"/>
      <c r="K67" s="3"/>
      <c r="L67" s="5"/>
      <c r="M67" s="4"/>
      <c r="N67" s="3"/>
      <c r="O67" s="3"/>
      <c r="P67" s="3"/>
      <c r="Q67" s="6"/>
      <c r="R67" s="4"/>
      <c r="S67" s="3"/>
      <c r="T67" s="3"/>
      <c r="U67" s="3"/>
      <c r="V67" s="5"/>
      <c r="W67" s="4"/>
      <c r="X67" s="3"/>
      <c r="Y67" s="3"/>
      <c r="Z67" s="3"/>
      <c r="AA67" s="6"/>
      <c r="AB67" s="4"/>
      <c r="AC67" s="3"/>
      <c r="AD67" s="3"/>
      <c r="AE67" s="3"/>
      <c r="AF67" s="5"/>
      <c r="AG67" s="4"/>
      <c r="AH67" s="3"/>
      <c r="AI67" s="3"/>
      <c r="AJ67" s="3"/>
      <c r="AK67" s="5"/>
      <c r="AL67" s="4"/>
      <c r="AM67" s="3"/>
      <c r="AN67" s="3"/>
      <c r="AO67" s="3"/>
      <c r="AP67" s="5"/>
      <c r="AQ67" s="4"/>
      <c r="AR67" s="3"/>
      <c r="AS67" s="3"/>
      <c r="AT67" s="3"/>
      <c r="AU67" s="5"/>
      <c r="AV67" s="4"/>
      <c r="AW67" s="3"/>
      <c r="AX67" s="3"/>
      <c r="AY67" s="3"/>
      <c r="AZ67" s="5"/>
      <c r="BA67" s="4"/>
      <c r="BB67" s="3"/>
      <c r="BC67" s="3"/>
      <c r="BD67" s="3"/>
      <c r="BE67" s="5"/>
      <c r="BF67" s="4"/>
      <c r="BG67" s="3"/>
      <c r="BH67" s="3"/>
      <c r="BI67" s="3"/>
      <c r="BJ67" s="5"/>
      <c r="BK67" s="4"/>
      <c r="BL67" s="3"/>
      <c r="BM67" s="3"/>
      <c r="BN67" s="3"/>
      <c r="BO67" s="5"/>
      <c r="BP67" s="144">
        <f t="shared" si="6"/>
        <v>0</v>
      </c>
    </row>
    <row r="68" spans="1:69" ht="10.5" customHeight="1">
      <c r="A68" s="143"/>
      <c r="B68" s="76"/>
      <c r="C68" s="2"/>
      <c r="D68" s="63"/>
      <c r="E68" s="267"/>
      <c r="F68" s="66"/>
      <c r="G68" s="78" t="str">
        <f t="shared" si="5"/>
        <v/>
      </c>
      <c r="H68" s="4"/>
      <c r="I68" s="3"/>
      <c r="J68" s="3"/>
      <c r="K68" s="3"/>
      <c r="L68" s="5"/>
      <c r="M68" s="4"/>
      <c r="N68" s="3"/>
      <c r="O68" s="3"/>
      <c r="P68" s="3"/>
      <c r="Q68" s="6"/>
      <c r="R68" s="4"/>
      <c r="S68" s="3"/>
      <c r="T68" s="3"/>
      <c r="U68" s="3"/>
      <c r="V68" s="5"/>
      <c r="W68" s="4"/>
      <c r="X68" s="3"/>
      <c r="Y68" s="3"/>
      <c r="Z68" s="3"/>
      <c r="AA68" s="6"/>
      <c r="AB68" s="4"/>
      <c r="AC68" s="3"/>
      <c r="AD68" s="3"/>
      <c r="AE68" s="3"/>
      <c r="AF68" s="5"/>
      <c r="AG68" s="4"/>
      <c r="AH68" s="3"/>
      <c r="AI68" s="3"/>
      <c r="AJ68" s="3"/>
      <c r="AK68" s="5"/>
      <c r="AL68" s="4"/>
      <c r="AM68" s="3"/>
      <c r="AN68" s="3"/>
      <c r="AO68" s="3"/>
      <c r="AP68" s="5"/>
      <c r="AQ68" s="4"/>
      <c r="AR68" s="3"/>
      <c r="AS68" s="3"/>
      <c r="AT68" s="3"/>
      <c r="AU68" s="5"/>
      <c r="AV68" s="4"/>
      <c r="AW68" s="3"/>
      <c r="AX68" s="3"/>
      <c r="AY68" s="3"/>
      <c r="AZ68" s="5"/>
      <c r="BA68" s="4"/>
      <c r="BB68" s="3"/>
      <c r="BC68" s="3"/>
      <c r="BD68" s="3"/>
      <c r="BE68" s="5"/>
      <c r="BF68" s="4"/>
      <c r="BG68" s="3"/>
      <c r="BH68" s="3"/>
      <c r="BI68" s="3"/>
      <c r="BJ68" s="5"/>
      <c r="BK68" s="4"/>
      <c r="BL68" s="3"/>
      <c r="BM68" s="3"/>
      <c r="BN68" s="3"/>
      <c r="BO68" s="5"/>
      <c r="BP68" s="144">
        <f t="shared" si="6"/>
        <v>0</v>
      </c>
    </row>
    <row r="69" spans="1:69" ht="10.5" customHeight="1">
      <c r="A69" s="143"/>
      <c r="B69" s="77"/>
      <c r="C69" s="2"/>
      <c r="D69" s="63"/>
      <c r="E69" s="267"/>
      <c r="F69" s="66"/>
      <c r="G69" s="78" t="str">
        <f t="shared" si="5"/>
        <v/>
      </c>
      <c r="H69" s="4"/>
      <c r="I69" s="3"/>
      <c r="J69" s="3"/>
      <c r="K69" s="3"/>
      <c r="L69" s="5"/>
      <c r="M69" s="4"/>
      <c r="N69" s="3"/>
      <c r="O69" s="3"/>
      <c r="P69" s="3"/>
      <c r="Q69" s="6"/>
      <c r="R69" s="4"/>
      <c r="S69" s="3"/>
      <c r="T69" s="3"/>
      <c r="U69" s="3"/>
      <c r="V69" s="5"/>
      <c r="W69" s="4"/>
      <c r="X69" s="3"/>
      <c r="Y69" s="3"/>
      <c r="Z69" s="3"/>
      <c r="AA69" s="6"/>
      <c r="AB69" s="4"/>
      <c r="AC69" s="3"/>
      <c r="AD69" s="3"/>
      <c r="AE69" s="3"/>
      <c r="AF69" s="5"/>
      <c r="AG69" s="4"/>
      <c r="AH69" s="3"/>
      <c r="AI69" s="3"/>
      <c r="AJ69" s="3"/>
      <c r="AK69" s="5"/>
      <c r="AL69" s="4"/>
      <c r="AM69" s="3"/>
      <c r="AN69" s="3"/>
      <c r="AO69" s="3"/>
      <c r="AP69" s="5"/>
      <c r="AQ69" s="4"/>
      <c r="AR69" s="3"/>
      <c r="AS69" s="3"/>
      <c r="AT69" s="3"/>
      <c r="AU69" s="5"/>
      <c r="AV69" s="4"/>
      <c r="AW69" s="3"/>
      <c r="AX69" s="3"/>
      <c r="AY69" s="3"/>
      <c r="AZ69" s="5"/>
      <c r="BA69" s="4"/>
      <c r="BB69" s="3"/>
      <c r="BC69" s="3"/>
      <c r="BD69" s="3"/>
      <c r="BE69" s="5"/>
      <c r="BF69" s="4"/>
      <c r="BG69" s="3"/>
      <c r="BH69" s="3"/>
      <c r="BI69" s="3"/>
      <c r="BJ69" s="5"/>
      <c r="BK69" s="4"/>
      <c r="BL69" s="3"/>
      <c r="BM69" s="3"/>
      <c r="BN69" s="3"/>
      <c r="BO69" s="5"/>
      <c r="BP69" s="144">
        <f t="shared" si="6"/>
        <v>0</v>
      </c>
    </row>
    <row r="70" spans="1:69" ht="14.15" customHeight="1">
      <c r="B70" s="146"/>
      <c r="C70" s="314" t="s">
        <v>94</v>
      </c>
      <c r="D70" s="289"/>
      <c r="E70" s="289"/>
      <c r="F70" s="289"/>
      <c r="G70" s="289"/>
      <c r="H70" s="147">
        <f>SUM(H48:H69)-H71-H72</f>
        <v>0</v>
      </c>
      <c r="I70" s="149">
        <f t="shared" ref="I70:BO70" si="7">SUM(I48:I69)-I71-I72</f>
        <v>0</v>
      </c>
      <c r="J70" s="149">
        <f t="shared" si="7"/>
        <v>0</v>
      </c>
      <c r="K70" s="149">
        <f t="shared" si="7"/>
        <v>0</v>
      </c>
      <c r="L70" s="154">
        <f t="shared" si="7"/>
        <v>0</v>
      </c>
      <c r="M70" s="147">
        <f t="shared" si="7"/>
        <v>0</v>
      </c>
      <c r="N70" s="148">
        <f t="shared" si="7"/>
        <v>0</v>
      </c>
      <c r="O70" s="153">
        <f t="shared" si="7"/>
        <v>0</v>
      </c>
      <c r="P70" s="148">
        <f t="shared" si="7"/>
        <v>0</v>
      </c>
      <c r="Q70" s="151">
        <f t="shared" si="7"/>
        <v>0</v>
      </c>
      <c r="R70" s="152">
        <f t="shared" si="7"/>
        <v>0</v>
      </c>
      <c r="S70" s="148">
        <f t="shared" si="7"/>
        <v>0</v>
      </c>
      <c r="T70" s="148">
        <f t="shared" si="7"/>
        <v>0</v>
      </c>
      <c r="U70" s="148">
        <f t="shared" si="7"/>
        <v>0</v>
      </c>
      <c r="V70" s="150">
        <f t="shared" si="7"/>
        <v>0</v>
      </c>
      <c r="W70" s="152">
        <f t="shared" si="7"/>
        <v>0</v>
      </c>
      <c r="X70" s="148">
        <f t="shared" si="7"/>
        <v>0</v>
      </c>
      <c r="Y70" s="148">
        <f t="shared" si="7"/>
        <v>0</v>
      </c>
      <c r="Z70" s="148">
        <f t="shared" si="7"/>
        <v>0</v>
      </c>
      <c r="AA70" s="150">
        <f t="shared" si="7"/>
        <v>0</v>
      </c>
      <c r="AB70" s="152">
        <f t="shared" si="7"/>
        <v>0</v>
      </c>
      <c r="AC70" s="148">
        <f t="shared" si="7"/>
        <v>0</v>
      </c>
      <c r="AD70" s="148">
        <f t="shared" si="7"/>
        <v>0</v>
      </c>
      <c r="AE70" s="148">
        <f t="shared" si="7"/>
        <v>0</v>
      </c>
      <c r="AF70" s="150">
        <f t="shared" si="7"/>
        <v>0</v>
      </c>
      <c r="AG70" s="152">
        <f t="shared" si="7"/>
        <v>0</v>
      </c>
      <c r="AH70" s="148">
        <f t="shared" si="7"/>
        <v>0</v>
      </c>
      <c r="AI70" s="150">
        <f t="shared" si="7"/>
        <v>0</v>
      </c>
      <c r="AJ70" s="148">
        <f t="shared" si="7"/>
        <v>0</v>
      </c>
      <c r="AK70" s="150">
        <f t="shared" si="7"/>
        <v>0</v>
      </c>
      <c r="AL70" s="152">
        <f t="shared" si="7"/>
        <v>0</v>
      </c>
      <c r="AM70" s="153">
        <f t="shared" si="7"/>
        <v>0</v>
      </c>
      <c r="AN70" s="148">
        <f t="shared" si="7"/>
        <v>0</v>
      </c>
      <c r="AO70" s="148">
        <f t="shared" si="7"/>
        <v>0</v>
      </c>
      <c r="AP70" s="150">
        <f t="shared" si="7"/>
        <v>0</v>
      </c>
      <c r="AQ70" s="152">
        <f t="shared" si="7"/>
        <v>0</v>
      </c>
      <c r="AR70" s="153">
        <f t="shared" si="7"/>
        <v>0</v>
      </c>
      <c r="AS70" s="149">
        <f t="shared" si="7"/>
        <v>0</v>
      </c>
      <c r="AT70" s="148">
        <f t="shared" si="7"/>
        <v>0</v>
      </c>
      <c r="AU70" s="150">
        <f t="shared" si="7"/>
        <v>0</v>
      </c>
      <c r="AV70" s="147">
        <f t="shared" si="7"/>
        <v>0</v>
      </c>
      <c r="AW70" s="148">
        <f t="shared" si="7"/>
        <v>0</v>
      </c>
      <c r="AX70" s="153">
        <f t="shared" si="7"/>
        <v>0</v>
      </c>
      <c r="AY70" s="148">
        <f t="shared" si="7"/>
        <v>0</v>
      </c>
      <c r="AZ70" s="150">
        <f t="shared" si="7"/>
        <v>0</v>
      </c>
      <c r="BA70" s="152">
        <f t="shared" si="7"/>
        <v>0</v>
      </c>
      <c r="BB70" s="148">
        <f t="shared" si="7"/>
        <v>0</v>
      </c>
      <c r="BC70" s="150">
        <f t="shared" si="7"/>
        <v>0</v>
      </c>
      <c r="BD70" s="148">
        <f t="shared" si="7"/>
        <v>0</v>
      </c>
      <c r="BE70" s="150">
        <f t="shared" si="7"/>
        <v>0</v>
      </c>
      <c r="BF70" s="152">
        <f t="shared" si="7"/>
        <v>0</v>
      </c>
      <c r="BG70" s="150">
        <f t="shared" si="7"/>
        <v>0</v>
      </c>
      <c r="BH70" s="150">
        <f t="shared" si="7"/>
        <v>0</v>
      </c>
      <c r="BI70" s="148">
        <f t="shared" si="7"/>
        <v>0</v>
      </c>
      <c r="BJ70" s="150">
        <f t="shared" si="7"/>
        <v>0</v>
      </c>
      <c r="BK70" s="152">
        <f t="shared" si="7"/>
        <v>0</v>
      </c>
      <c r="BL70" s="148">
        <f t="shared" si="7"/>
        <v>0</v>
      </c>
      <c r="BM70" s="148">
        <f t="shared" si="7"/>
        <v>0</v>
      </c>
      <c r="BN70" s="148">
        <f t="shared" si="7"/>
        <v>0</v>
      </c>
      <c r="BO70" s="154">
        <f t="shared" si="7"/>
        <v>0</v>
      </c>
      <c r="BP70" s="157">
        <f t="shared" ref="BP70:BP76" si="8">SUM(H70:BO70)</f>
        <v>0</v>
      </c>
      <c r="BQ70" s="323">
        <f>SUM(BP70:BP72)</f>
        <v>0</v>
      </c>
    </row>
    <row r="71" spans="1:69" ht="14.15" customHeight="1">
      <c r="B71" s="146"/>
      <c r="C71" s="314" t="s">
        <v>93</v>
      </c>
      <c r="D71" s="289"/>
      <c r="E71" s="289"/>
      <c r="F71" s="289"/>
      <c r="G71" s="289"/>
      <c r="H71" s="147">
        <f>SUMIF($E$48:$E$69,"ja",H48:H69)</f>
        <v>0</v>
      </c>
      <c r="I71" s="149">
        <f t="shared" ref="I71:BO71" si="9">SUMIF($E$48:$E$69,"ja",I48:I69)</f>
        <v>0</v>
      </c>
      <c r="J71" s="149">
        <f t="shared" si="9"/>
        <v>0</v>
      </c>
      <c r="K71" s="149">
        <f t="shared" si="9"/>
        <v>0</v>
      </c>
      <c r="L71" s="154">
        <f t="shared" si="9"/>
        <v>0</v>
      </c>
      <c r="M71" s="147">
        <f t="shared" si="9"/>
        <v>0</v>
      </c>
      <c r="N71" s="148">
        <f t="shared" si="9"/>
        <v>0</v>
      </c>
      <c r="O71" s="153">
        <f t="shared" si="9"/>
        <v>0</v>
      </c>
      <c r="P71" s="148">
        <f t="shared" si="9"/>
        <v>0</v>
      </c>
      <c r="Q71" s="151">
        <f t="shared" si="9"/>
        <v>0</v>
      </c>
      <c r="R71" s="152">
        <f t="shared" si="9"/>
        <v>0</v>
      </c>
      <c r="S71" s="148">
        <f t="shared" si="9"/>
        <v>0</v>
      </c>
      <c r="T71" s="148">
        <f t="shared" si="9"/>
        <v>0</v>
      </c>
      <c r="U71" s="148">
        <f t="shared" si="9"/>
        <v>0</v>
      </c>
      <c r="V71" s="150">
        <f t="shared" si="9"/>
        <v>0</v>
      </c>
      <c r="W71" s="152">
        <f t="shared" si="9"/>
        <v>0</v>
      </c>
      <c r="X71" s="148">
        <f t="shared" si="9"/>
        <v>0</v>
      </c>
      <c r="Y71" s="148">
        <f t="shared" si="9"/>
        <v>0</v>
      </c>
      <c r="Z71" s="148">
        <f t="shared" si="9"/>
        <v>0</v>
      </c>
      <c r="AA71" s="150">
        <f t="shared" si="9"/>
        <v>0</v>
      </c>
      <c r="AB71" s="152">
        <f t="shared" si="9"/>
        <v>0</v>
      </c>
      <c r="AC71" s="148">
        <f t="shared" si="9"/>
        <v>0</v>
      </c>
      <c r="AD71" s="148">
        <f t="shared" si="9"/>
        <v>0</v>
      </c>
      <c r="AE71" s="148">
        <f t="shared" si="9"/>
        <v>0</v>
      </c>
      <c r="AF71" s="150">
        <f t="shared" si="9"/>
        <v>0</v>
      </c>
      <c r="AG71" s="152">
        <f t="shared" si="9"/>
        <v>0</v>
      </c>
      <c r="AH71" s="148">
        <f t="shared" si="9"/>
        <v>0</v>
      </c>
      <c r="AI71" s="150">
        <f t="shared" si="9"/>
        <v>0</v>
      </c>
      <c r="AJ71" s="148">
        <f t="shared" si="9"/>
        <v>0</v>
      </c>
      <c r="AK71" s="150">
        <f t="shared" si="9"/>
        <v>0</v>
      </c>
      <c r="AL71" s="152">
        <f t="shared" si="9"/>
        <v>0</v>
      </c>
      <c r="AM71" s="153">
        <f t="shared" si="9"/>
        <v>0</v>
      </c>
      <c r="AN71" s="148">
        <f t="shared" si="9"/>
        <v>0</v>
      </c>
      <c r="AO71" s="148">
        <f t="shared" si="9"/>
        <v>0</v>
      </c>
      <c r="AP71" s="150">
        <f t="shared" si="9"/>
        <v>0</v>
      </c>
      <c r="AQ71" s="152">
        <f t="shared" si="9"/>
        <v>0</v>
      </c>
      <c r="AR71" s="153">
        <f t="shared" si="9"/>
        <v>0</v>
      </c>
      <c r="AS71" s="149">
        <f t="shared" si="9"/>
        <v>0</v>
      </c>
      <c r="AT71" s="148">
        <f t="shared" si="9"/>
        <v>0</v>
      </c>
      <c r="AU71" s="150">
        <f t="shared" si="9"/>
        <v>0</v>
      </c>
      <c r="AV71" s="147">
        <f t="shared" si="9"/>
        <v>0</v>
      </c>
      <c r="AW71" s="148">
        <f t="shared" si="9"/>
        <v>0</v>
      </c>
      <c r="AX71" s="153">
        <f t="shared" si="9"/>
        <v>0</v>
      </c>
      <c r="AY71" s="148">
        <f t="shared" si="9"/>
        <v>0</v>
      </c>
      <c r="AZ71" s="150">
        <f t="shared" si="9"/>
        <v>0</v>
      </c>
      <c r="BA71" s="152">
        <f t="shared" si="9"/>
        <v>0</v>
      </c>
      <c r="BB71" s="148">
        <f t="shared" si="9"/>
        <v>0</v>
      </c>
      <c r="BC71" s="150">
        <f t="shared" si="9"/>
        <v>0</v>
      </c>
      <c r="BD71" s="148">
        <f t="shared" si="9"/>
        <v>0</v>
      </c>
      <c r="BE71" s="150">
        <f t="shared" si="9"/>
        <v>0</v>
      </c>
      <c r="BF71" s="152">
        <f t="shared" si="9"/>
        <v>0</v>
      </c>
      <c r="BG71" s="150">
        <f t="shared" si="9"/>
        <v>0</v>
      </c>
      <c r="BH71" s="150">
        <f t="shared" si="9"/>
        <v>0</v>
      </c>
      <c r="BI71" s="148">
        <f t="shared" si="9"/>
        <v>0</v>
      </c>
      <c r="BJ71" s="150">
        <f t="shared" si="9"/>
        <v>0</v>
      </c>
      <c r="BK71" s="152">
        <f t="shared" si="9"/>
        <v>0</v>
      </c>
      <c r="BL71" s="148">
        <f t="shared" si="9"/>
        <v>0</v>
      </c>
      <c r="BM71" s="148">
        <f t="shared" si="9"/>
        <v>0</v>
      </c>
      <c r="BN71" s="148">
        <f t="shared" si="9"/>
        <v>0</v>
      </c>
      <c r="BO71" s="154">
        <f t="shared" si="9"/>
        <v>0</v>
      </c>
      <c r="BP71" s="157">
        <f t="shared" si="8"/>
        <v>0</v>
      </c>
      <c r="BQ71" s="323"/>
    </row>
    <row r="72" spans="1:69" ht="14.15" customHeight="1">
      <c r="B72" s="146"/>
      <c r="C72" s="314" t="s">
        <v>95</v>
      </c>
      <c r="D72" s="289"/>
      <c r="E72" s="289"/>
      <c r="F72" s="289"/>
      <c r="G72" s="289"/>
      <c r="H72" s="147">
        <f>SUMIF($F$48:$F$69,"AOIV",H48:H69)</f>
        <v>0</v>
      </c>
      <c r="I72" s="149">
        <f t="shared" ref="I72:BO72" si="10">SUMIF($F$48:$F$69,"AOIV",I48:I69)</f>
        <v>0</v>
      </c>
      <c r="J72" s="148">
        <f t="shared" si="10"/>
        <v>0</v>
      </c>
      <c r="K72" s="153">
        <f t="shared" si="10"/>
        <v>0</v>
      </c>
      <c r="L72" s="154">
        <f t="shared" si="10"/>
        <v>0</v>
      </c>
      <c r="M72" s="152">
        <f t="shared" si="10"/>
        <v>0</v>
      </c>
      <c r="N72" s="150">
        <f t="shared" si="10"/>
        <v>0</v>
      </c>
      <c r="O72" s="148">
        <f t="shared" si="10"/>
        <v>0</v>
      </c>
      <c r="P72" s="148">
        <f t="shared" si="10"/>
        <v>0</v>
      </c>
      <c r="Q72" s="150">
        <f t="shared" si="10"/>
        <v>0</v>
      </c>
      <c r="R72" s="152">
        <f t="shared" si="10"/>
        <v>0</v>
      </c>
      <c r="S72" s="148">
        <f t="shared" si="10"/>
        <v>0</v>
      </c>
      <c r="T72" s="148">
        <f t="shared" si="10"/>
        <v>0</v>
      </c>
      <c r="U72" s="148">
        <f t="shared" si="10"/>
        <v>0</v>
      </c>
      <c r="V72" s="150">
        <f t="shared" si="10"/>
        <v>0</v>
      </c>
      <c r="W72" s="152">
        <f t="shared" si="10"/>
        <v>0</v>
      </c>
      <c r="X72" s="148">
        <f t="shared" si="10"/>
        <v>0</v>
      </c>
      <c r="Y72" s="148">
        <f t="shared" si="10"/>
        <v>0</v>
      </c>
      <c r="Z72" s="148">
        <f t="shared" si="10"/>
        <v>0</v>
      </c>
      <c r="AA72" s="150">
        <f t="shared" si="10"/>
        <v>0</v>
      </c>
      <c r="AB72" s="152">
        <f t="shared" si="10"/>
        <v>0</v>
      </c>
      <c r="AC72" s="148">
        <f t="shared" si="10"/>
        <v>0</v>
      </c>
      <c r="AD72" s="148">
        <f t="shared" si="10"/>
        <v>0</v>
      </c>
      <c r="AE72" s="148">
        <f t="shared" si="10"/>
        <v>0</v>
      </c>
      <c r="AF72" s="150">
        <f t="shared" si="10"/>
        <v>0</v>
      </c>
      <c r="AG72" s="152">
        <f t="shared" si="10"/>
        <v>0</v>
      </c>
      <c r="AH72" s="148">
        <f t="shared" si="10"/>
        <v>0</v>
      </c>
      <c r="AI72" s="150">
        <f t="shared" si="10"/>
        <v>0</v>
      </c>
      <c r="AJ72" s="148">
        <f t="shared" si="10"/>
        <v>0</v>
      </c>
      <c r="AK72" s="150">
        <f t="shared" si="10"/>
        <v>0</v>
      </c>
      <c r="AL72" s="152">
        <f t="shared" si="10"/>
        <v>0</v>
      </c>
      <c r="AM72" s="153">
        <f t="shared" si="10"/>
        <v>0</v>
      </c>
      <c r="AN72" s="148">
        <f t="shared" si="10"/>
        <v>0</v>
      </c>
      <c r="AO72" s="148">
        <f t="shared" si="10"/>
        <v>0</v>
      </c>
      <c r="AP72" s="150">
        <f t="shared" si="10"/>
        <v>0</v>
      </c>
      <c r="AQ72" s="152">
        <f t="shared" si="10"/>
        <v>0</v>
      </c>
      <c r="AR72" s="153">
        <f t="shared" si="10"/>
        <v>0</v>
      </c>
      <c r="AS72" s="149">
        <f t="shared" si="10"/>
        <v>0</v>
      </c>
      <c r="AT72" s="148">
        <f t="shared" si="10"/>
        <v>0</v>
      </c>
      <c r="AU72" s="150">
        <f t="shared" si="10"/>
        <v>0</v>
      </c>
      <c r="AV72" s="147">
        <f t="shared" si="10"/>
        <v>0</v>
      </c>
      <c r="AW72" s="148">
        <f t="shared" si="10"/>
        <v>0</v>
      </c>
      <c r="AX72" s="153">
        <f t="shared" si="10"/>
        <v>0</v>
      </c>
      <c r="AY72" s="148">
        <f t="shared" si="10"/>
        <v>0</v>
      </c>
      <c r="AZ72" s="150">
        <f t="shared" si="10"/>
        <v>0</v>
      </c>
      <c r="BA72" s="152">
        <f t="shared" si="10"/>
        <v>0</v>
      </c>
      <c r="BB72" s="148">
        <f t="shared" si="10"/>
        <v>0</v>
      </c>
      <c r="BC72" s="150">
        <f t="shared" si="10"/>
        <v>0</v>
      </c>
      <c r="BD72" s="148">
        <f t="shared" si="10"/>
        <v>0</v>
      </c>
      <c r="BE72" s="150">
        <f t="shared" si="10"/>
        <v>0</v>
      </c>
      <c r="BF72" s="152">
        <f t="shared" si="10"/>
        <v>0</v>
      </c>
      <c r="BG72" s="150">
        <f t="shared" si="10"/>
        <v>0</v>
      </c>
      <c r="BH72" s="150">
        <f t="shared" si="10"/>
        <v>0</v>
      </c>
      <c r="BI72" s="148">
        <f t="shared" si="10"/>
        <v>0</v>
      </c>
      <c r="BJ72" s="150">
        <f t="shared" si="10"/>
        <v>0</v>
      </c>
      <c r="BK72" s="152">
        <f t="shared" si="10"/>
        <v>0</v>
      </c>
      <c r="BL72" s="148">
        <f t="shared" si="10"/>
        <v>0</v>
      </c>
      <c r="BM72" s="148">
        <f t="shared" si="10"/>
        <v>0</v>
      </c>
      <c r="BN72" s="148">
        <f t="shared" si="10"/>
        <v>0</v>
      </c>
      <c r="BO72" s="153">
        <f t="shared" si="10"/>
        <v>0</v>
      </c>
      <c r="BP72" s="155">
        <f t="shared" si="8"/>
        <v>0</v>
      </c>
      <c r="BQ72" s="323"/>
    </row>
    <row r="73" spans="1:69" ht="12.65" customHeight="1">
      <c r="B73" s="159"/>
      <c r="C73" s="325" t="s">
        <v>71</v>
      </c>
      <c r="D73" s="325"/>
      <c r="E73" s="325"/>
      <c r="F73" s="325"/>
      <c r="G73" s="325"/>
      <c r="H73" s="160">
        <f>COUNT(H48:H69)</f>
        <v>0</v>
      </c>
      <c r="I73" s="162">
        <f t="shared" ref="I73:BO73" si="11">COUNT(I48:I69)</f>
        <v>0</v>
      </c>
      <c r="J73" s="162">
        <f t="shared" si="11"/>
        <v>0</v>
      </c>
      <c r="K73" s="163">
        <f t="shared" si="11"/>
        <v>0</v>
      </c>
      <c r="L73" s="164">
        <f t="shared" si="11"/>
        <v>0</v>
      </c>
      <c r="M73" s="172">
        <f t="shared" si="11"/>
        <v>0</v>
      </c>
      <c r="N73" s="163">
        <f t="shared" si="11"/>
        <v>0</v>
      </c>
      <c r="O73" s="162">
        <f t="shared" si="11"/>
        <v>0</v>
      </c>
      <c r="P73" s="162">
        <f t="shared" si="11"/>
        <v>0</v>
      </c>
      <c r="Q73" s="163">
        <f t="shared" si="11"/>
        <v>0</v>
      </c>
      <c r="R73" s="172">
        <f t="shared" si="11"/>
        <v>0</v>
      </c>
      <c r="S73" s="162">
        <f t="shared" si="11"/>
        <v>0</v>
      </c>
      <c r="T73" s="162">
        <f t="shared" si="11"/>
        <v>0</v>
      </c>
      <c r="U73" s="162">
        <f t="shared" si="11"/>
        <v>0</v>
      </c>
      <c r="V73" s="163">
        <f t="shared" si="11"/>
        <v>0</v>
      </c>
      <c r="W73" s="172">
        <f t="shared" si="11"/>
        <v>0</v>
      </c>
      <c r="X73" s="162">
        <f t="shared" si="11"/>
        <v>0</v>
      </c>
      <c r="Y73" s="162">
        <f t="shared" si="11"/>
        <v>0</v>
      </c>
      <c r="Z73" s="162">
        <f t="shared" si="11"/>
        <v>0</v>
      </c>
      <c r="AA73" s="163">
        <f t="shared" si="11"/>
        <v>0</v>
      </c>
      <c r="AB73" s="172">
        <f t="shared" si="11"/>
        <v>0</v>
      </c>
      <c r="AC73" s="162">
        <f t="shared" si="11"/>
        <v>0</v>
      </c>
      <c r="AD73" s="162">
        <f t="shared" si="11"/>
        <v>0</v>
      </c>
      <c r="AE73" s="162">
        <f t="shared" si="11"/>
        <v>0</v>
      </c>
      <c r="AF73" s="163">
        <f t="shared" si="11"/>
        <v>0</v>
      </c>
      <c r="AG73" s="172">
        <f t="shared" si="11"/>
        <v>0</v>
      </c>
      <c r="AH73" s="162">
        <f t="shared" si="11"/>
        <v>0</v>
      </c>
      <c r="AI73" s="163">
        <f t="shared" si="11"/>
        <v>0</v>
      </c>
      <c r="AJ73" s="162">
        <f t="shared" si="11"/>
        <v>0</v>
      </c>
      <c r="AK73" s="163">
        <f t="shared" si="11"/>
        <v>0</v>
      </c>
      <c r="AL73" s="172">
        <f t="shared" si="11"/>
        <v>0</v>
      </c>
      <c r="AM73" s="173">
        <f t="shared" si="11"/>
        <v>0</v>
      </c>
      <c r="AN73" s="162">
        <f t="shared" si="11"/>
        <v>0</v>
      </c>
      <c r="AO73" s="162">
        <f t="shared" si="11"/>
        <v>0</v>
      </c>
      <c r="AP73" s="163">
        <f t="shared" si="11"/>
        <v>0</v>
      </c>
      <c r="AQ73" s="172">
        <f t="shared" si="11"/>
        <v>0</v>
      </c>
      <c r="AR73" s="173">
        <f t="shared" si="11"/>
        <v>0</v>
      </c>
      <c r="AS73" s="161">
        <f t="shared" si="11"/>
        <v>0</v>
      </c>
      <c r="AT73" s="162">
        <f t="shared" si="11"/>
        <v>0</v>
      </c>
      <c r="AU73" s="163">
        <f t="shared" si="11"/>
        <v>0</v>
      </c>
      <c r="AV73" s="160">
        <f t="shared" si="11"/>
        <v>0</v>
      </c>
      <c r="AW73" s="162">
        <f t="shared" si="11"/>
        <v>0</v>
      </c>
      <c r="AX73" s="173">
        <f t="shared" si="11"/>
        <v>0</v>
      </c>
      <c r="AY73" s="162">
        <f t="shared" si="11"/>
        <v>0</v>
      </c>
      <c r="AZ73" s="163">
        <f t="shared" si="11"/>
        <v>0</v>
      </c>
      <c r="BA73" s="172">
        <f t="shared" si="11"/>
        <v>0</v>
      </c>
      <c r="BB73" s="162">
        <f t="shared" si="11"/>
        <v>0</v>
      </c>
      <c r="BC73" s="163">
        <f t="shared" si="11"/>
        <v>0</v>
      </c>
      <c r="BD73" s="162">
        <f t="shared" si="11"/>
        <v>0</v>
      </c>
      <c r="BE73" s="163">
        <f t="shared" si="11"/>
        <v>0</v>
      </c>
      <c r="BF73" s="172">
        <f t="shared" si="11"/>
        <v>0</v>
      </c>
      <c r="BG73" s="163">
        <f t="shared" si="11"/>
        <v>0</v>
      </c>
      <c r="BH73" s="163">
        <f t="shared" si="11"/>
        <v>0</v>
      </c>
      <c r="BI73" s="162">
        <f t="shared" si="11"/>
        <v>0</v>
      </c>
      <c r="BJ73" s="163">
        <f t="shared" si="11"/>
        <v>0</v>
      </c>
      <c r="BK73" s="172">
        <f t="shared" si="11"/>
        <v>0</v>
      </c>
      <c r="BL73" s="162">
        <f t="shared" si="11"/>
        <v>0</v>
      </c>
      <c r="BM73" s="162">
        <f t="shared" si="11"/>
        <v>0</v>
      </c>
      <c r="BN73" s="162">
        <f t="shared" si="11"/>
        <v>0</v>
      </c>
      <c r="BO73" s="174">
        <f t="shared" si="11"/>
        <v>0</v>
      </c>
      <c r="BP73" s="165">
        <f t="shared" si="8"/>
        <v>0</v>
      </c>
    </row>
    <row r="74" spans="1:69" s="175" customFormat="1" ht="4.5" customHeight="1">
      <c r="B74" s="176"/>
      <c r="C74" s="177"/>
      <c r="D74" s="177"/>
      <c r="E74" s="177"/>
      <c r="F74" s="177"/>
      <c r="G74" s="177"/>
      <c r="H74" s="178"/>
      <c r="I74" s="178"/>
      <c r="J74" s="178"/>
      <c r="K74" s="178"/>
      <c r="L74" s="178"/>
      <c r="M74" s="178"/>
      <c r="N74" s="178"/>
      <c r="O74" s="178"/>
      <c r="P74" s="178"/>
      <c r="Q74" s="178"/>
      <c r="R74" s="178"/>
      <c r="S74" s="178"/>
      <c r="T74" s="178"/>
      <c r="U74" s="178"/>
      <c r="V74" s="178"/>
      <c r="W74" s="178"/>
      <c r="X74" s="178"/>
      <c r="Y74" s="178"/>
      <c r="Z74" s="178"/>
      <c r="AA74" s="178"/>
      <c r="AB74" s="178"/>
      <c r="AC74" s="178"/>
      <c r="AD74" s="178"/>
      <c r="AE74" s="178"/>
      <c r="AF74" s="178"/>
      <c r="AG74" s="178"/>
      <c r="AH74" s="178"/>
      <c r="AI74" s="178"/>
      <c r="AJ74" s="178"/>
      <c r="AK74" s="178"/>
      <c r="AL74" s="178"/>
      <c r="AM74" s="178"/>
      <c r="AN74" s="178"/>
      <c r="AO74" s="178"/>
      <c r="AP74" s="178"/>
      <c r="AQ74" s="178"/>
      <c r="AR74" s="178"/>
      <c r="AS74" s="178"/>
      <c r="AT74" s="178"/>
      <c r="AU74" s="178"/>
      <c r="AV74" s="178"/>
      <c r="AW74" s="178"/>
      <c r="AX74" s="178"/>
      <c r="AY74" s="178"/>
      <c r="AZ74" s="178"/>
      <c r="BA74" s="178"/>
      <c r="BB74" s="178"/>
      <c r="BC74" s="178"/>
      <c r="BD74" s="178"/>
      <c r="BE74" s="178"/>
      <c r="BF74" s="178"/>
      <c r="BG74" s="178"/>
      <c r="BH74" s="178"/>
      <c r="BI74" s="178"/>
      <c r="BJ74" s="178"/>
      <c r="BK74" s="178"/>
      <c r="BL74" s="178"/>
      <c r="BM74" s="178"/>
      <c r="BN74" s="178"/>
      <c r="BO74" s="178"/>
      <c r="BP74" s="179"/>
      <c r="BQ74" s="180"/>
    </row>
    <row r="75" spans="1:69" ht="12.65" customHeight="1">
      <c r="B75" s="181"/>
      <c r="C75" s="326" t="s">
        <v>73</v>
      </c>
      <c r="D75" s="326"/>
      <c r="E75" s="326"/>
      <c r="F75" s="326"/>
      <c r="G75" s="326"/>
      <c r="H75" s="182">
        <f>H46+H73</f>
        <v>0</v>
      </c>
      <c r="I75" s="183">
        <f t="shared" ref="I75:BO75" si="12">I46+I73</f>
        <v>0</v>
      </c>
      <c r="J75" s="183">
        <f t="shared" si="12"/>
        <v>0</v>
      </c>
      <c r="K75" s="184">
        <f t="shared" si="12"/>
        <v>0</v>
      </c>
      <c r="L75" s="185">
        <f t="shared" si="12"/>
        <v>0</v>
      </c>
      <c r="M75" s="186">
        <f t="shared" si="12"/>
        <v>0</v>
      </c>
      <c r="N75" s="187">
        <f t="shared" si="12"/>
        <v>0</v>
      </c>
      <c r="O75" s="184">
        <f t="shared" si="12"/>
        <v>0</v>
      </c>
      <c r="P75" s="184">
        <f t="shared" si="12"/>
        <v>0</v>
      </c>
      <c r="Q75" s="188">
        <f t="shared" si="12"/>
        <v>0</v>
      </c>
      <c r="R75" s="186">
        <f t="shared" si="12"/>
        <v>0</v>
      </c>
      <c r="S75" s="184">
        <f t="shared" si="12"/>
        <v>0</v>
      </c>
      <c r="T75" s="184">
        <f t="shared" si="12"/>
        <v>0</v>
      </c>
      <c r="U75" s="184">
        <f t="shared" si="12"/>
        <v>0</v>
      </c>
      <c r="V75" s="188">
        <f t="shared" si="12"/>
        <v>0</v>
      </c>
      <c r="W75" s="186">
        <f t="shared" si="12"/>
        <v>0</v>
      </c>
      <c r="X75" s="184">
        <f t="shared" si="12"/>
        <v>0</v>
      </c>
      <c r="Y75" s="184">
        <f t="shared" si="12"/>
        <v>0</v>
      </c>
      <c r="Z75" s="184">
        <f t="shared" si="12"/>
        <v>0</v>
      </c>
      <c r="AA75" s="188">
        <f t="shared" si="12"/>
        <v>0</v>
      </c>
      <c r="AB75" s="186">
        <f t="shared" si="12"/>
        <v>0</v>
      </c>
      <c r="AC75" s="184">
        <f t="shared" si="12"/>
        <v>0</v>
      </c>
      <c r="AD75" s="184">
        <f t="shared" si="12"/>
        <v>0</v>
      </c>
      <c r="AE75" s="184">
        <f t="shared" si="12"/>
        <v>0</v>
      </c>
      <c r="AF75" s="188">
        <f t="shared" si="12"/>
        <v>0</v>
      </c>
      <c r="AG75" s="186">
        <f t="shared" si="12"/>
        <v>0</v>
      </c>
      <c r="AH75" s="184">
        <f t="shared" si="12"/>
        <v>0</v>
      </c>
      <c r="AI75" s="187">
        <f t="shared" si="12"/>
        <v>0</v>
      </c>
      <c r="AJ75" s="184">
        <f t="shared" si="12"/>
        <v>0</v>
      </c>
      <c r="AK75" s="188">
        <f t="shared" si="12"/>
        <v>0</v>
      </c>
      <c r="AL75" s="186">
        <f t="shared" si="12"/>
        <v>0</v>
      </c>
      <c r="AM75" s="188">
        <f t="shared" si="12"/>
        <v>0</v>
      </c>
      <c r="AN75" s="184">
        <f t="shared" si="12"/>
        <v>0</v>
      </c>
      <c r="AO75" s="184">
        <f t="shared" si="12"/>
        <v>0</v>
      </c>
      <c r="AP75" s="188">
        <f t="shared" si="12"/>
        <v>0</v>
      </c>
      <c r="AQ75" s="186">
        <f t="shared" si="12"/>
        <v>0</v>
      </c>
      <c r="AR75" s="188">
        <f t="shared" si="12"/>
        <v>0</v>
      </c>
      <c r="AS75" s="183">
        <f t="shared" si="12"/>
        <v>0</v>
      </c>
      <c r="AT75" s="184">
        <f t="shared" si="12"/>
        <v>0</v>
      </c>
      <c r="AU75" s="188">
        <f t="shared" si="12"/>
        <v>0</v>
      </c>
      <c r="AV75" s="182">
        <f t="shared" si="12"/>
        <v>0</v>
      </c>
      <c r="AW75" s="184">
        <f t="shared" si="12"/>
        <v>0</v>
      </c>
      <c r="AX75" s="188">
        <f t="shared" si="12"/>
        <v>0</v>
      </c>
      <c r="AY75" s="184">
        <f t="shared" si="12"/>
        <v>0</v>
      </c>
      <c r="AZ75" s="188">
        <f t="shared" si="12"/>
        <v>0</v>
      </c>
      <c r="BA75" s="186">
        <f t="shared" si="12"/>
        <v>0</v>
      </c>
      <c r="BB75" s="184">
        <f t="shared" si="12"/>
        <v>0</v>
      </c>
      <c r="BC75" s="187">
        <f t="shared" si="12"/>
        <v>0</v>
      </c>
      <c r="BD75" s="184">
        <f t="shared" si="12"/>
        <v>0</v>
      </c>
      <c r="BE75" s="188">
        <f t="shared" si="12"/>
        <v>0</v>
      </c>
      <c r="BF75" s="186">
        <f t="shared" si="12"/>
        <v>0</v>
      </c>
      <c r="BG75" s="187">
        <f t="shared" si="12"/>
        <v>0</v>
      </c>
      <c r="BH75" s="187">
        <f t="shared" si="12"/>
        <v>0</v>
      </c>
      <c r="BI75" s="184">
        <f t="shared" si="12"/>
        <v>0</v>
      </c>
      <c r="BJ75" s="188">
        <f t="shared" si="12"/>
        <v>0</v>
      </c>
      <c r="BK75" s="186">
        <f t="shared" si="12"/>
        <v>0</v>
      </c>
      <c r="BL75" s="184">
        <f t="shared" si="12"/>
        <v>0</v>
      </c>
      <c r="BM75" s="184">
        <f t="shared" si="12"/>
        <v>0</v>
      </c>
      <c r="BN75" s="184">
        <f t="shared" si="12"/>
        <v>0</v>
      </c>
      <c r="BO75" s="188">
        <f t="shared" si="12"/>
        <v>0</v>
      </c>
      <c r="BP75" s="189">
        <f t="shared" si="8"/>
        <v>0</v>
      </c>
    </row>
    <row r="76" spans="1:69" ht="12.65" customHeight="1">
      <c r="B76" s="190"/>
      <c r="C76" s="324" t="s">
        <v>72</v>
      </c>
      <c r="D76" s="324"/>
      <c r="E76" s="324"/>
      <c r="F76" s="324"/>
      <c r="G76" s="324"/>
      <c r="H76" s="191">
        <f>SUM(H43:H45)+SUM(H70:H72)</f>
        <v>0</v>
      </c>
      <c r="I76" s="192">
        <f t="shared" ref="I76:BO76" si="13">SUM(I43:I45)+SUM(I70:I72)</f>
        <v>0</v>
      </c>
      <c r="J76" s="193">
        <f t="shared" si="13"/>
        <v>0</v>
      </c>
      <c r="K76" s="194">
        <f t="shared" si="13"/>
        <v>0</v>
      </c>
      <c r="L76" s="195">
        <f t="shared" si="13"/>
        <v>0</v>
      </c>
      <c r="M76" s="191">
        <f t="shared" si="13"/>
        <v>0</v>
      </c>
      <c r="N76" s="196">
        <f t="shared" si="13"/>
        <v>0</v>
      </c>
      <c r="O76" s="194">
        <f t="shared" si="13"/>
        <v>0</v>
      </c>
      <c r="P76" s="194">
        <f t="shared" si="13"/>
        <v>0</v>
      </c>
      <c r="Q76" s="192">
        <f t="shared" si="13"/>
        <v>0</v>
      </c>
      <c r="R76" s="191">
        <f t="shared" si="13"/>
        <v>0</v>
      </c>
      <c r="S76" s="194">
        <f t="shared" si="13"/>
        <v>0</v>
      </c>
      <c r="T76" s="194">
        <f t="shared" si="13"/>
        <v>0</v>
      </c>
      <c r="U76" s="194">
        <f t="shared" si="13"/>
        <v>0</v>
      </c>
      <c r="V76" s="192">
        <f t="shared" si="13"/>
        <v>0</v>
      </c>
      <c r="W76" s="191">
        <f t="shared" si="13"/>
        <v>0</v>
      </c>
      <c r="X76" s="194">
        <f t="shared" si="13"/>
        <v>0</v>
      </c>
      <c r="Y76" s="194">
        <f t="shared" si="13"/>
        <v>0</v>
      </c>
      <c r="Z76" s="194">
        <f t="shared" si="13"/>
        <v>0</v>
      </c>
      <c r="AA76" s="192">
        <f t="shared" si="13"/>
        <v>0</v>
      </c>
      <c r="AB76" s="191">
        <f t="shared" si="13"/>
        <v>0</v>
      </c>
      <c r="AC76" s="194">
        <f t="shared" si="13"/>
        <v>0</v>
      </c>
      <c r="AD76" s="194">
        <f t="shared" si="13"/>
        <v>0</v>
      </c>
      <c r="AE76" s="194">
        <f t="shared" si="13"/>
        <v>0</v>
      </c>
      <c r="AF76" s="192">
        <f t="shared" si="13"/>
        <v>0</v>
      </c>
      <c r="AG76" s="191">
        <f t="shared" si="13"/>
        <v>0</v>
      </c>
      <c r="AH76" s="194">
        <f t="shared" si="13"/>
        <v>0</v>
      </c>
      <c r="AI76" s="196">
        <f t="shared" si="13"/>
        <v>0</v>
      </c>
      <c r="AJ76" s="194">
        <f t="shared" si="13"/>
        <v>0</v>
      </c>
      <c r="AK76" s="192">
        <f t="shared" si="13"/>
        <v>0</v>
      </c>
      <c r="AL76" s="191">
        <f t="shared" si="13"/>
        <v>0</v>
      </c>
      <c r="AM76" s="192">
        <f t="shared" si="13"/>
        <v>0</v>
      </c>
      <c r="AN76" s="194">
        <f t="shared" si="13"/>
        <v>0</v>
      </c>
      <c r="AO76" s="194">
        <f t="shared" si="13"/>
        <v>0</v>
      </c>
      <c r="AP76" s="192">
        <f t="shared" si="13"/>
        <v>0</v>
      </c>
      <c r="AQ76" s="191">
        <f t="shared" si="13"/>
        <v>0</v>
      </c>
      <c r="AR76" s="192">
        <f t="shared" si="13"/>
        <v>0</v>
      </c>
      <c r="AS76" s="193">
        <f t="shared" si="13"/>
        <v>0</v>
      </c>
      <c r="AT76" s="194">
        <f t="shared" si="13"/>
        <v>0</v>
      </c>
      <c r="AU76" s="192">
        <f t="shared" si="13"/>
        <v>0</v>
      </c>
      <c r="AV76" s="197">
        <f t="shared" si="13"/>
        <v>0</v>
      </c>
      <c r="AW76" s="194">
        <f t="shared" si="13"/>
        <v>0</v>
      </c>
      <c r="AX76" s="192">
        <f t="shared" si="13"/>
        <v>0</v>
      </c>
      <c r="AY76" s="194">
        <f t="shared" si="13"/>
        <v>0</v>
      </c>
      <c r="AZ76" s="192">
        <f t="shared" si="13"/>
        <v>0</v>
      </c>
      <c r="BA76" s="191">
        <f t="shared" si="13"/>
        <v>0</v>
      </c>
      <c r="BB76" s="194">
        <f t="shared" si="13"/>
        <v>0</v>
      </c>
      <c r="BC76" s="196">
        <f t="shared" si="13"/>
        <v>0</v>
      </c>
      <c r="BD76" s="194">
        <f t="shared" si="13"/>
        <v>0</v>
      </c>
      <c r="BE76" s="192">
        <f t="shared" si="13"/>
        <v>0</v>
      </c>
      <c r="BF76" s="191">
        <f t="shared" si="13"/>
        <v>0</v>
      </c>
      <c r="BG76" s="196">
        <f t="shared" si="13"/>
        <v>0</v>
      </c>
      <c r="BH76" s="196">
        <f t="shared" si="13"/>
        <v>0</v>
      </c>
      <c r="BI76" s="194">
        <f t="shared" si="13"/>
        <v>0</v>
      </c>
      <c r="BJ76" s="192">
        <f t="shared" si="13"/>
        <v>0</v>
      </c>
      <c r="BK76" s="191">
        <f t="shared" si="13"/>
        <v>0</v>
      </c>
      <c r="BL76" s="194">
        <f t="shared" si="13"/>
        <v>0</v>
      </c>
      <c r="BM76" s="194">
        <f t="shared" si="13"/>
        <v>0</v>
      </c>
      <c r="BN76" s="194">
        <f t="shared" si="13"/>
        <v>0</v>
      </c>
      <c r="BO76" s="192">
        <f t="shared" si="13"/>
        <v>0</v>
      </c>
      <c r="BP76" s="198">
        <f t="shared" si="8"/>
        <v>0</v>
      </c>
    </row>
    <row r="77" spans="1:69">
      <c r="BQ77" s="199">
        <f>BQ43+BQ70</f>
        <v>0</v>
      </c>
    </row>
  </sheetData>
  <sheetProtection algorithmName="SHA-512" hashValue="9jDEejt8CQOV5NgLGZMhpcB6VAN6t6rZBHqCS8lU5avBW8Xu4CH+XnE0ubij4vhX6canbO27A6wxK0rcmdmVwg==" saltValue="9jG/IDIHiyiUjVaGgZXj7A==" spinCount="100000" sheet="1" objects="1" selectLockedCells="1"/>
  <protectedRanges>
    <protectedRange sqref="F7 O5:U8 H12:AK12 AL12:BO42 AK13:AK23 H47:AK47 AL47:BO69 B59:C69 AK48:AK58 D4:D8 E59:F69 H59:AK69 E24:AK42 B24:C42 H11:BO11" name="Bereich1"/>
    <protectedRange sqref="B13:AJ23 B48:C58 E48:AJ48 D48:D69 E49:F58 H49:AJ58 G49:G69 D24:D42" name="Bereich1_1"/>
  </protectedRanges>
  <mergeCells count="37">
    <mergeCell ref="BQ43:BQ45"/>
    <mergeCell ref="B12:G12"/>
    <mergeCell ref="B47:G47"/>
    <mergeCell ref="BQ70:BQ72"/>
    <mergeCell ref="C76:G76"/>
    <mergeCell ref="C70:G70"/>
    <mergeCell ref="C71:G71"/>
    <mergeCell ref="C72:G72"/>
    <mergeCell ref="C73:G73"/>
    <mergeCell ref="C75:G75"/>
    <mergeCell ref="C43:G43"/>
    <mergeCell ref="C46:G46"/>
    <mergeCell ref="C45:G45"/>
    <mergeCell ref="W10:AA10"/>
    <mergeCell ref="AB10:AF10"/>
    <mergeCell ref="AG10:AK10"/>
    <mergeCell ref="AL10:AP10"/>
    <mergeCell ref="C44:G44"/>
    <mergeCell ref="H10:L10"/>
    <mergeCell ref="M10:Q10"/>
    <mergeCell ref="R10:V10"/>
    <mergeCell ref="D4:F4"/>
    <mergeCell ref="BA10:BE10"/>
    <mergeCell ref="BF10:BJ10"/>
    <mergeCell ref="BK10:BO10"/>
    <mergeCell ref="K7:N7"/>
    <mergeCell ref="O7:U7"/>
    <mergeCell ref="K8:N8"/>
    <mergeCell ref="O8:U8"/>
    <mergeCell ref="D5:F5"/>
    <mergeCell ref="K5:N5"/>
    <mergeCell ref="O5:U5"/>
    <mergeCell ref="D6:F6"/>
    <mergeCell ref="K6:N6"/>
    <mergeCell ref="O6:U6"/>
    <mergeCell ref="AQ10:AU10"/>
    <mergeCell ref="AV10:AZ10"/>
  </mergeCells>
  <conditionalFormatting sqref="D42">
    <cfRule type="expression" dxfId="51" priority="17">
      <formula>ISBLANK(B42:B63)</formula>
    </cfRule>
    <cfRule type="cellIs" dxfId="50" priority="18" operator="between">
      <formula>1900</formula>
      <formula>2100</formula>
    </cfRule>
  </conditionalFormatting>
  <conditionalFormatting sqref="D48:D69">
    <cfRule type="expression" dxfId="49" priority="12">
      <formula>ISBLANK(B48:B69)</formula>
    </cfRule>
    <cfRule type="cellIs" dxfId="48" priority="15" operator="between">
      <formula>1900</formula>
      <formula>2100</formula>
    </cfRule>
  </conditionalFormatting>
  <conditionalFormatting sqref="F48:F69">
    <cfRule type="containsText" dxfId="47" priority="10" operator="containsText" text="*">
      <formula>NOT(ISERROR(SEARCH("*",F48)))</formula>
    </cfRule>
    <cfRule type="expression" dxfId="46" priority="14">
      <formula>ISBLANK(B48:B69)</formula>
    </cfRule>
  </conditionalFormatting>
  <conditionalFormatting sqref="G48:G69 G42">
    <cfRule type="containsText" dxfId="45" priority="6" operator="containsText" text="*">
      <formula>NOT(ISERROR(SEARCH("*",G42)))</formula>
    </cfRule>
    <cfRule type="expression" dxfId="44" priority="13">
      <formula>ISBLANK(B42:B63)</formula>
    </cfRule>
  </conditionalFormatting>
  <conditionalFormatting sqref="F42">
    <cfRule type="expression" dxfId="43" priority="3">
      <formula>ISBLANK(B42:B63)</formula>
    </cfRule>
    <cfRule type="containsText" dxfId="42" priority="9" operator="containsText" text="*">
      <formula>NOT(ISERROR(SEARCH("*",F42)))</formula>
    </cfRule>
  </conditionalFormatting>
  <conditionalFormatting sqref="E48:E69 E42">
    <cfRule type="containsText" dxfId="41" priority="7" operator="containsText" text="*">
      <formula>NOT(ISERROR(SEARCH("*",E42)))</formula>
    </cfRule>
    <cfRule type="expression" dxfId="40" priority="8">
      <formula>ISBLANK(B42:B63)</formula>
    </cfRule>
  </conditionalFormatting>
  <conditionalFormatting sqref="D41">
    <cfRule type="expression" dxfId="39" priority="19">
      <formula>ISBLANK(B41:B63)</formula>
    </cfRule>
    <cfRule type="cellIs" dxfId="38" priority="20" operator="between">
      <formula>1900</formula>
      <formula>2100</formula>
    </cfRule>
  </conditionalFormatting>
  <conditionalFormatting sqref="F41">
    <cfRule type="expression" dxfId="37" priority="23">
      <formula>ISBLANK(B41:B63)</formula>
    </cfRule>
    <cfRule type="containsText" dxfId="36" priority="24" operator="containsText" text="*">
      <formula>NOT(ISERROR(SEARCH("*",F41)))</formula>
    </cfRule>
  </conditionalFormatting>
  <conditionalFormatting sqref="E41">
    <cfRule type="containsText" dxfId="35" priority="27" operator="containsText" text="*">
      <formula>NOT(ISERROR(SEARCH("*",E41)))</formula>
    </cfRule>
    <cfRule type="expression" dxfId="34" priority="28">
      <formula>ISBLANK(B41:B63)</formula>
    </cfRule>
  </conditionalFormatting>
  <conditionalFormatting sqref="G41">
    <cfRule type="containsText" dxfId="33" priority="31" operator="containsText" text="*">
      <formula>NOT(ISERROR(SEARCH("*",G41)))</formula>
    </cfRule>
    <cfRule type="expression" dxfId="32" priority="32">
      <formula>ISBLANK(B41:B63)</formula>
    </cfRule>
  </conditionalFormatting>
  <conditionalFormatting sqref="D40">
    <cfRule type="expression" dxfId="31" priority="33">
      <formula>ISBLANK(B40:B63)</formula>
    </cfRule>
    <cfRule type="cellIs" dxfId="30" priority="34" operator="between">
      <formula>1900</formula>
      <formula>2100</formula>
    </cfRule>
  </conditionalFormatting>
  <conditionalFormatting sqref="F40">
    <cfRule type="expression" dxfId="29" priority="37">
      <formula>ISBLANK(B40:B63)</formula>
    </cfRule>
    <cfRule type="containsText" dxfId="28" priority="38" operator="containsText" text="*">
      <formula>NOT(ISERROR(SEARCH("*",F40)))</formula>
    </cfRule>
  </conditionalFormatting>
  <conditionalFormatting sqref="E40">
    <cfRule type="containsText" dxfId="27" priority="41" operator="containsText" text="*">
      <formula>NOT(ISERROR(SEARCH("*",E40)))</formula>
    </cfRule>
    <cfRule type="expression" dxfId="26" priority="42">
      <formula>ISBLANK(B40:B63)</formula>
    </cfRule>
  </conditionalFormatting>
  <conditionalFormatting sqref="G40">
    <cfRule type="containsText" dxfId="25" priority="45" operator="containsText" text="*">
      <formula>NOT(ISERROR(SEARCH("*",G40)))</formula>
    </cfRule>
    <cfRule type="expression" dxfId="24" priority="46">
      <formula>ISBLANK(B40:B63)</formula>
    </cfRule>
  </conditionalFormatting>
  <conditionalFormatting sqref="D38:D39">
    <cfRule type="expression" dxfId="23" priority="47">
      <formula>ISBLANK(B38:B63)</formula>
    </cfRule>
    <cfRule type="cellIs" dxfId="22" priority="48" operator="between">
      <formula>1900</formula>
      <formula>2100</formula>
    </cfRule>
  </conditionalFormatting>
  <conditionalFormatting sqref="F38:F39">
    <cfRule type="expression" dxfId="21" priority="51">
      <formula>ISBLANK(B38:B63)</formula>
    </cfRule>
    <cfRule type="containsText" dxfId="20" priority="52" operator="containsText" text="*">
      <formula>NOT(ISERROR(SEARCH("*",F38)))</formula>
    </cfRule>
  </conditionalFormatting>
  <conditionalFormatting sqref="E38:E39">
    <cfRule type="containsText" dxfId="19" priority="55" operator="containsText" text="*">
      <formula>NOT(ISERROR(SEARCH("*",E38)))</formula>
    </cfRule>
    <cfRule type="expression" dxfId="18" priority="56">
      <formula>ISBLANK(B38:B63)</formula>
    </cfRule>
  </conditionalFormatting>
  <conditionalFormatting sqref="G38:G39">
    <cfRule type="containsText" dxfId="17" priority="59" operator="containsText" text="*">
      <formula>NOT(ISERROR(SEARCH("*",G38)))</formula>
    </cfRule>
    <cfRule type="expression" dxfId="16" priority="60">
      <formula>ISBLANK(B38:B63)</formula>
    </cfRule>
  </conditionalFormatting>
  <conditionalFormatting sqref="D36:D37">
    <cfRule type="expression" dxfId="15" priority="61">
      <formula>ISBLANK(B36:B63)</formula>
    </cfRule>
    <cfRule type="cellIs" dxfId="14" priority="62" operator="between">
      <formula>1900</formula>
      <formula>2100</formula>
    </cfRule>
  </conditionalFormatting>
  <conditionalFormatting sqref="F36:F37">
    <cfRule type="expression" dxfId="13" priority="65">
      <formula>ISBLANK(B36:B63)</formula>
    </cfRule>
    <cfRule type="containsText" dxfId="12" priority="66" operator="containsText" text="*">
      <formula>NOT(ISERROR(SEARCH("*",F36)))</formula>
    </cfRule>
  </conditionalFormatting>
  <conditionalFormatting sqref="E36:E37">
    <cfRule type="containsText" dxfId="11" priority="69" operator="containsText" text="*">
      <formula>NOT(ISERROR(SEARCH("*",E36)))</formula>
    </cfRule>
    <cfRule type="expression" dxfId="10" priority="70">
      <formula>ISBLANK(B36:B63)</formula>
    </cfRule>
  </conditionalFormatting>
  <conditionalFormatting sqref="G36:G37">
    <cfRule type="containsText" dxfId="9" priority="73" operator="containsText" text="*">
      <formula>NOT(ISERROR(SEARCH("*",G36)))</formula>
    </cfRule>
    <cfRule type="expression" dxfId="8" priority="74">
      <formula>ISBLANK(B36:B63)</formula>
    </cfRule>
  </conditionalFormatting>
  <conditionalFormatting sqref="D13:D35">
    <cfRule type="expression" dxfId="7" priority="75">
      <formula>ISBLANK(B13:B42)</formula>
    </cfRule>
    <cfRule type="cellIs" dxfId="6" priority="76" operator="between">
      <formula>1900</formula>
      <formula>2100</formula>
    </cfRule>
  </conditionalFormatting>
  <conditionalFormatting sqref="F13:F35">
    <cfRule type="expression" dxfId="5" priority="79">
      <formula>ISBLANK(B13:B42)</formula>
    </cfRule>
    <cfRule type="containsText" dxfId="4" priority="80" operator="containsText" text="*">
      <formula>NOT(ISERROR(SEARCH("*",F13)))</formula>
    </cfRule>
  </conditionalFormatting>
  <conditionalFormatting sqref="E13:E35">
    <cfRule type="containsText" dxfId="3" priority="83" operator="containsText" text="*">
      <formula>NOT(ISERROR(SEARCH("*",E13)))</formula>
    </cfRule>
    <cfRule type="expression" dxfId="2" priority="84">
      <formula>ISBLANK(B13:B42)</formula>
    </cfRule>
  </conditionalFormatting>
  <conditionalFormatting sqref="G13:G35">
    <cfRule type="containsText" dxfId="1" priority="87" operator="containsText" text="*">
      <formula>NOT(ISERROR(SEARCH("*",G13)))</formula>
    </cfRule>
    <cfRule type="expression" dxfId="0" priority="88">
      <formula>ISBLANK(B13:B42)</formula>
    </cfRule>
  </conditionalFormatting>
  <dataValidations count="4">
    <dataValidation type="decimal" operator="notEqual" allowBlank="1" showInputMessage="1" showErrorMessage="1" error="Wenn eine Person nicht teilgenommen hat, darf nichts eingegeben werden, auch nicht Null." sqref="IU65563:JX65580 SQ65563:TT65580 ACM65563:ADP65580 AMI65563:ANL65580 AWE65563:AXH65580 BGA65563:BHD65580 BPW65563:BQZ65580 BZS65563:CAV65580 CJO65563:CKR65580 CTK65563:CUN65580 DDG65563:DEJ65580 DNC65563:DOF65580 DWY65563:DYB65580 EGU65563:EHX65580 EQQ65563:ERT65580 FAM65563:FBP65580 FKI65563:FLL65580 FUE65563:FVH65580 GEA65563:GFD65580 GNW65563:GOZ65580 GXS65563:GYV65580 HHO65563:HIR65580 HRK65563:HSN65580 IBG65563:ICJ65580 ILC65563:IMF65580 IUY65563:IWB65580 JEU65563:JFX65580 JOQ65563:JPT65580 JYM65563:JZP65580 KII65563:KJL65580 KSE65563:KTH65580 LCA65563:LDD65580 LLW65563:LMZ65580 LVS65563:LWV65580 MFO65563:MGR65580 MPK65563:MQN65580 MZG65563:NAJ65580 NJC65563:NKF65580 NSY65563:NUB65580 OCU65563:ODX65580 OMQ65563:ONT65580 OWM65563:OXP65580 PGI65563:PHL65580 PQE65563:PRH65580 QAA65563:QBD65580 QJW65563:QKZ65580 QTS65563:QUV65580 RDO65563:RER65580 RNK65563:RON65580 RXG65563:RYJ65580 SHC65563:SIF65580 SQY65563:SSB65580 TAU65563:TBX65580 TKQ65563:TLT65580 TUM65563:TVP65580 UEI65563:UFL65580 UOE65563:UPH65580 UYA65563:UZD65580 VHW65563:VIZ65580 VRS65563:VSV65580 WBO65563:WCR65580 WLK65563:WMN65580 WVG65563:WWJ65580 IU131099:JX131116 SQ131099:TT131116 ACM131099:ADP131116 AMI131099:ANL131116 AWE131099:AXH131116 BGA131099:BHD131116 BPW131099:BQZ131116 BZS131099:CAV131116 CJO131099:CKR131116 CTK131099:CUN131116 DDG131099:DEJ131116 DNC131099:DOF131116 DWY131099:DYB131116 EGU131099:EHX131116 EQQ131099:ERT131116 FAM131099:FBP131116 FKI131099:FLL131116 FUE131099:FVH131116 GEA131099:GFD131116 GNW131099:GOZ131116 GXS131099:GYV131116 HHO131099:HIR131116 HRK131099:HSN131116 IBG131099:ICJ131116 ILC131099:IMF131116 IUY131099:IWB131116 JEU131099:JFX131116 JOQ131099:JPT131116 JYM131099:JZP131116 KII131099:KJL131116 KSE131099:KTH131116 LCA131099:LDD131116 LLW131099:LMZ131116 LVS131099:LWV131116 MFO131099:MGR131116 MPK131099:MQN131116 MZG131099:NAJ131116 NJC131099:NKF131116 NSY131099:NUB131116 OCU131099:ODX131116 OMQ131099:ONT131116 OWM131099:OXP131116 PGI131099:PHL131116 PQE131099:PRH131116 QAA131099:QBD131116 QJW131099:QKZ131116 QTS131099:QUV131116 RDO131099:RER131116 RNK131099:RON131116 RXG131099:RYJ131116 SHC131099:SIF131116 SQY131099:SSB131116 TAU131099:TBX131116 TKQ131099:TLT131116 TUM131099:TVP131116 UEI131099:UFL131116 UOE131099:UPH131116 UYA131099:UZD131116 VHW131099:VIZ131116 VRS131099:VSV131116 WBO131099:WCR131116 WLK131099:WMN131116 WVG131099:WWJ131116 IU196635:JX196652 SQ196635:TT196652 ACM196635:ADP196652 AMI196635:ANL196652 AWE196635:AXH196652 BGA196635:BHD196652 BPW196635:BQZ196652 BZS196635:CAV196652 CJO196635:CKR196652 CTK196635:CUN196652 DDG196635:DEJ196652 DNC196635:DOF196652 DWY196635:DYB196652 EGU196635:EHX196652 EQQ196635:ERT196652 FAM196635:FBP196652 FKI196635:FLL196652 FUE196635:FVH196652 GEA196635:GFD196652 GNW196635:GOZ196652 GXS196635:GYV196652 HHO196635:HIR196652 HRK196635:HSN196652 IBG196635:ICJ196652 ILC196635:IMF196652 IUY196635:IWB196652 JEU196635:JFX196652 JOQ196635:JPT196652 JYM196635:JZP196652 KII196635:KJL196652 KSE196635:KTH196652 LCA196635:LDD196652 LLW196635:LMZ196652 LVS196635:LWV196652 MFO196635:MGR196652 MPK196635:MQN196652 MZG196635:NAJ196652 NJC196635:NKF196652 NSY196635:NUB196652 OCU196635:ODX196652 OMQ196635:ONT196652 OWM196635:OXP196652 PGI196635:PHL196652 PQE196635:PRH196652 QAA196635:QBD196652 QJW196635:QKZ196652 QTS196635:QUV196652 RDO196635:RER196652 RNK196635:RON196652 RXG196635:RYJ196652 SHC196635:SIF196652 SQY196635:SSB196652 TAU196635:TBX196652 TKQ196635:TLT196652 TUM196635:TVP196652 UEI196635:UFL196652 UOE196635:UPH196652 UYA196635:UZD196652 VHW196635:VIZ196652 VRS196635:VSV196652 WBO196635:WCR196652 WLK196635:WMN196652 WVG196635:WWJ196652 IU262171:JX262188 SQ262171:TT262188 ACM262171:ADP262188 AMI262171:ANL262188 AWE262171:AXH262188 BGA262171:BHD262188 BPW262171:BQZ262188 BZS262171:CAV262188 CJO262171:CKR262188 CTK262171:CUN262188 DDG262171:DEJ262188 DNC262171:DOF262188 DWY262171:DYB262188 EGU262171:EHX262188 EQQ262171:ERT262188 FAM262171:FBP262188 FKI262171:FLL262188 FUE262171:FVH262188 GEA262171:GFD262188 GNW262171:GOZ262188 GXS262171:GYV262188 HHO262171:HIR262188 HRK262171:HSN262188 IBG262171:ICJ262188 ILC262171:IMF262188 IUY262171:IWB262188 JEU262171:JFX262188 JOQ262171:JPT262188 JYM262171:JZP262188 KII262171:KJL262188 KSE262171:KTH262188 LCA262171:LDD262188 LLW262171:LMZ262188 LVS262171:LWV262188 MFO262171:MGR262188 MPK262171:MQN262188 MZG262171:NAJ262188 NJC262171:NKF262188 NSY262171:NUB262188 OCU262171:ODX262188 OMQ262171:ONT262188 OWM262171:OXP262188 PGI262171:PHL262188 PQE262171:PRH262188 QAA262171:QBD262188 QJW262171:QKZ262188 QTS262171:QUV262188 RDO262171:RER262188 RNK262171:RON262188 RXG262171:RYJ262188 SHC262171:SIF262188 SQY262171:SSB262188 TAU262171:TBX262188 TKQ262171:TLT262188 TUM262171:TVP262188 UEI262171:UFL262188 UOE262171:UPH262188 UYA262171:UZD262188 VHW262171:VIZ262188 VRS262171:VSV262188 WBO262171:WCR262188 WLK262171:WMN262188 WVG262171:WWJ262188 IU327707:JX327724 SQ327707:TT327724 ACM327707:ADP327724 AMI327707:ANL327724 AWE327707:AXH327724 BGA327707:BHD327724 BPW327707:BQZ327724 BZS327707:CAV327724 CJO327707:CKR327724 CTK327707:CUN327724 DDG327707:DEJ327724 DNC327707:DOF327724 DWY327707:DYB327724 EGU327707:EHX327724 EQQ327707:ERT327724 FAM327707:FBP327724 FKI327707:FLL327724 FUE327707:FVH327724 GEA327707:GFD327724 GNW327707:GOZ327724 GXS327707:GYV327724 HHO327707:HIR327724 HRK327707:HSN327724 IBG327707:ICJ327724 ILC327707:IMF327724 IUY327707:IWB327724 JEU327707:JFX327724 JOQ327707:JPT327724 JYM327707:JZP327724 KII327707:KJL327724 KSE327707:KTH327724 LCA327707:LDD327724 LLW327707:LMZ327724 LVS327707:LWV327724 MFO327707:MGR327724 MPK327707:MQN327724 MZG327707:NAJ327724 NJC327707:NKF327724 NSY327707:NUB327724 OCU327707:ODX327724 OMQ327707:ONT327724 OWM327707:OXP327724 PGI327707:PHL327724 PQE327707:PRH327724 QAA327707:QBD327724 QJW327707:QKZ327724 QTS327707:QUV327724 RDO327707:RER327724 RNK327707:RON327724 RXG327707:RYJ327724 SHC327707:SIF327724 SQY327707:SSB327724 TAU327707:TBX327724 TKQ327707:TLT327724 TUM327707:TVP327724 UEI327707:UFL327724 UOE327707:UPH327724 UYA327707:UZD327724 VHW327707:VIZ327724 VRS327707:VSV327724 WBO327707:WCR327724 WLK327707:WMN327724 WVG327707:WWJ327724 IU393243:JX393260 SQ393243:TT393260 ACM393243:ADP393260 AMI393243:ANL393260 AWE393243:AXH393260 BGA393243:BHD393260 BPW393243:BQZ393260 BZS393243:CAV393260 CJO393243:CKR393260 CTK393243:CUN393260 DDG393243:DEJ393260 DNC393243:DOF393260 DWY393243:DYB393260 EGU393243:EHX393260 EQQ393243:ERT393260 FAM393243:FBP393260 FKI393243:FLL393260 FUE393243:FVH393260 GEA393243:GFD393260 GNW393243:GOZ393260 GXS393243:GYV393260 HHO393243:HIR393260 HRK393243:HSN393260 IBG393243:ICJ393260 ILC393243:IMF393260 IUY393243:IWB393260 JEU393243:JFX393260 JOQ393243:JPT393260 JYM393243:JZP393260 KII393243:KJL393260 KSE393243:KTH393260 LCA393243:LDD393260 LLW393243:LMZ393260 LVS393243:LWV393260 MFO393243:MGR393260 MPK393243:MQN393260 MZG393243:NAJ393260 NJC393243:NKF393260 NSY393243:NUB393260 OCU393243:ODX393260 OMQ393243:ONT393260 OWM393243:OXP393260 PGI393243:PHL393260 PQE393243:PRH393260 QAA393243:QBD393260 QJW393243:QKZ393260 QTS393243:QUV393260 RDO393243:RER393260 RNK393243:RON393260 RXG393243:RYJ393260 SHC393243:SIF393260 SQY393243:SSB393260 TAU393243:TBX393260 TKQ393243:TLT393260 TUM393243:TVP393260 UEI393243:UFL393260 UOE393243:UPH393260 UYA393243:UZD393260 VHW393243:VIZ393260 VRS393243:VSV393260 WBO393243:WCR393260 WLK393243:WMN393260 WVG393243:WWJ393260 IU458779:JX458796 SQ458779:TT458796 ACM458779:ADP458796 AMI458779:ANL458796 AWE458779:AXH458796 BGA458779:BHD458796 BPW458779:BQZ458796 BZS458779:CAV458796 CJO458779:CKR458796 CTK458779:CUN458796 DDG458779:DEJ458796 DNC458779:DOF458796 DWY458779:DYB458796 EGU458779:EHX458796 EQQ458779:ERT458796 FAM458779:FBP458796 FKI458779:FLL458796 FUE458779:FVH458796 GEA458779:GFD458796 GNW458779:GOZ458796 GXS458779:GYV458796 HHO458779:HIR458796 HRK458779:HSN458796 IBG458779:ICJ458796 ILC458779:IMF458796 IUY458779:IWB458796 JEU458779:JFX458796 JOQ458779:JPT458796 JYM458779:JZP458796 KII458779:KJL458796 KSE458779:KTH458796 LCA458779:LDD458796 LLW458779:LMZ458796 LVS458779:LWV458796 MFO458779:MGR458796 MPK458779:MQN458796 MZG458779:NAJ458796 NJC458779:NKF458796 NSY458779:NUB458796 OCU458779:ODX458796 OMQ458779:ONT458796 OWM458779:OXP458796 PGI458779:PHL458796 PQE458779:PRH458796 QAA458779:QBD458796 QJW458779:QKZ458796 QTS458779:QUV458796 RDO458779:RER458796 RNK458779:RON458796 RXG458779:RYJ458796 SHC458779:SIF458796 SQY458779:SSB458796 TAU458779:TBX458796 TKQ458779:TLT458796 TUM458779:TVP458796 UEI458779:UFL458796 UOE458779:UPH458796 UYA458779:UZD458796 VHW458779:VIZ458796 VRS458779:VSV458796 WBO458779:WCR458796 WLK458779:WMN458796 WVG458779:WWJ458796 IU524315:JX524332 SQ524315:TT524332 ACM524315:ADP524332 AMI524315:ANL524332 AWE524315:AXH524332 BGA524315:BHD524332 BPW524315:BQZ524332 BZS524315:CAV524332 CJO524315:CKR524332 CTK524315:CUN524332 DDG524315:DEJ524332 DNC524315:DOF524332 DWY524315:DYB524332 EGU524315:EHX524332 EQQ524315:ERT524332 FAM524315:FBP524332 FKI524315:FLL524332 FUE524315:FVH524332 GEA524315:GFD524332 GNW524315:GOZ524332 GXS524315:GYV524332 HHO524315:HIR524332 HRK524315:HSN524332 IBG524315:ICJ524332 ILC524315:IMF524332 IUY524315:IWB524332 JEU524315:JFX524332 JOQ524315:JPT524332 JYM524315:JZP524332 KII524315:KJL524332 KSE524315:KTH524332 LCA524315:LDD524332 LLW524315:LMZ524332 LVS524315:LWV524332 MFO524315:MGR524332 MPK524315:MQN524332 MZG524315:NAJ524332 NJC524315:NKF524332 NSY524315:NUB524332 OCU524315:ODX524332 OMQ524315:ONT524332 OWM524315:OXP524332 PGI524315:PHL524332 PQE524315:PRH524332 QAA524315:QBD524332 QJW524315:QKZ524332 QTS524315:QUV524332 RDO524315:RER524332 RNK524315:RON524332 RXG524315:RYJ524332 SHC524315:SIF524332 SQY524315:SSB524332 TAU524315:TBX524332 TKQ524315:TLT524332 TUM524315:TVP524332 UEI524315:UFL524332 UOE524315:UPH524332 UYA524315:UZD524332 VHW524315:VIZ524332 VRS524315:VSV524332 WBO524315:WCR524332 WLK524315:WMN524332 WVG524315:WWJ524332 IU589851:JX589868 SQ589851:TT589868 ACM589851:ADP589868 AMI589851:ANL589868 AWE589851:AXH589868 BGA589851:BHD589868 BPW589851:BQZ589868 BZS589851:CAV589868 CJO589851:CKR589868 CTK589851:CUN589868 DDG589851:DEJ589868 DNC589851:DOF589868 DWY589851:DYB589868 EGU589851:EHX589868 EQQ589851:ERT589868 FAM589851:FBP589868 FKI589851:FLL589868 FUE589851:FVH589868 GEA589851:GFD589868 GNW589851:GOZ589868 GXS589851:GYV589868 HHO589851:HIR589868 HRK589851:HSN589868 IBG589851:ICJ589868 ILC589851:IMF589868 IUY589851:IWB589868 JEU589851:JFX589868 JOQ589851:JPT589868 JYM589851:JZP589868 KII589851:KJL589868 KSE589851:KTH589868 LCA589851:LDD589868 LLW589851:LMZ589868 LVS589851:LWV589868 MFO589851:MGR589868 MPK589851:MQN589868 MZG589851:NAJ589868 NJC589851:NKF589868 NSY589851:NUB589868 OCU589851:ODX589868 OMQ589851:ONT589868 OWM589851:OXP589868 PGI589851:PHL589868 PQE589851:PRH589868 QAA589851:QBD589868 QJW589851:QKZ589868 QTS589851:QUV589868 RDO589851:RER589868 RNK589851:RON589868 RXG589851:RYJ589868 SHC589851:SIF589868 SQY589851:SSB589868 TAU589851:TBX589868 TKQ589851:TLT589868 TUM589851:TVP589868 UEI589851:UFL589868 UOE589851:UPH589868 UYA589851:UZD589868 VHW589851:VIZ589868 VRS589851:VSV589868 WBO589851:WCR589868 WLK589851:WMN589868 WVG589851:WWJ589868 IU655387:JX655404 SQ655387:TT655404 ACM655387:ADP655404 AMI655387:ANL655404 AWE655387:AXH655404 BGA655387:BHD655404 BPW655387:BQZ655404 BZS655387:CAV655404 CJO655387:CKR655404 CTK655387:CUN655404 DDG655387:DEJ655404 DNC655387:DOF655404 DWY655387:DYB655404 EGU655387:EHX655404 EQQ655387:ERT655404 FAM655387:FBP655404 FKI655387:FLL655404 FUE655387:FVH655404 GEA655387:GFD655404 GNW655387:GOZ655404 GXS655387:GYV655404 HHO655387:HIR655404 HRK655387:HSN655404 IBG655387:ICJ655404 ILC655387:IMF655404 IUY655387:IWB655404 JEU655387:JFX655404 JOQ655387:JPT655404 JYM655387:JZP655404 KII655387:KJL655404 KSE655387:KTH655404 LCA655387:LDD655404 LLW655387:LMZ655404 LVS655387:LWV655404 MFO655387:MGR655404 MPK655387:MQN655404 MZG655387:NAJ655404 NJC655387:NKF655404 NSY655387:NUB655404 OCU655387:ODX655404 OMQ655387:ONT655404 OWM655387:OXP655404 PGI655387:PHL655404 PQE655387:PRH655404 QAA655387:QBD655404 QJW655387:QKZ655404 QTS655387:QUV655404 RDO655387:RER655404 RNK655387:RON655404 RXG655387:RYJ655404 SHC655387:SIF655404 SQY655387:SSB655404 TAU655387:TBX655404 TKQ655387:TLT655404 TUM655387:TVP655404 UEI655387:UFL655404 UOE655387:UPH655404 UYA655387:UZD655404 VHW655387:VIZ655404 VRS655387:VSV655404 WBO655387:WCR655404 WLK655387:WMN655404 WVG655387:WWJ655404 IU720923:JX720940 SQ720923:TT720940 ACM720923:ADP720940 AMI720923:ANL720940 AWE720923:AXH720940 BGA720923:BHD720940 BPW720923:BQZ720940 BZS720923:CAV720940 CJO720923:CKR720940 CTK720923:CUN720940 DDG720923:DEJ720940 DNC720923:DOF720940 DWY720923:DYB720940 EGU720923:EHX720940 EQQ720923:ERT720940 FAM720923:FBP720940 FKI720923:FLL720940 FUE720923:FVH720940 GEA720923:GFD720940 GNW720923:GOZ720940 GXS720923:GYV720940 HHO720923:HIR720940 HRK720923:HSN720940 IBG720923:ICJ720940 ILC720923:IMF720940 IUY720923:IWB720940 JEU720923:JFX720940 JOQ720923:JPT720940 JYM720923:JZP720940 KII720923:KJL720940 KSE720923:KTH720940 LCA720923:LDD720940 LLW720923:LMZ720940 LVS720923:LWV720940 MFO720923:MGR720940 MPK720923:MQN720940 MZG720923:NAJ720940 NJC720923:NKF720940 NSY720923:NUB720940 OCU720923:ODX720940 OMQ720923:ONT720940 OWM720923:OXP720940 PGI720923:PHL720940 PQE720923:PRH720940 QAA720923:QBD720940 QJW720923:QKZ720940 QTS720923:QUV720940 RDO720923:RER720940 RNK720923:RON720940 RXG720923:RYJ720940 SHC720923:SIF720940 SQY720923:SSB720940 TAU720923:TBX720940 TKQ720923:TLT720940 TUM720923:TVP720940 UEI720923:UFL720940 UOE720923:UPH720940 UYA720923:UZD720940 VHW720923:VIZ720940 VRS720923:VSV720940 WBO720923:WCR720940 WLK720923:WMN720940 WVG720923:WWJ720940 IU786459:JX786476 SQ786459:TT786476 ACM786459:ADP786476 AMI786459:ANL786476 AWE786459:AXH786476 BGA786459:BHD786476 BPW786459:BQZ786476 BZS786459:CAV786476 CJO786459:CKR786476 CTK786459:CUN786476 DDG786459:DEJ786476 DNC786459:DOF786476 DWY786459:DYB786476 EGU786459:EHX786476 EQQ786459:ERT786476 FAM786459:FBP786476 FKI786459:FLL786476 FUE786459:FVH786476 GEA786459:GFD786476 GNW786459:GOZ786476 GXS786459:GYV786476 HHO786459:HIR786476 HRK786459:HSN786476 IBG786459:ICJ786476 ILC786459:IMF786476 IUY786459:IWB786476 JEU786459:JFX786476 JOQ786459:JPT786476 JYM786459:JZP786476 KII786459:KJL786476 KSE786459:KTH786476 LCA786459:LDD786476 LLW786459:LMZ786476 LVS786459:LWV786476 MFO786459:MGR786476 MPK786459:MQN786476 MZG786459:NAJ786476 NJC786459:NKF786476 NSY786459:NUB786476 OCU786459:ODX786476 OMQ786459:ONT786476 OWM786459:OXP786476 PGI786459:PHL786476 PQE786459:PRH786476 QAA786459:QBD786476 QJW786459:QKZ786476 QTS786459:QUV786476 RDO786459:RER786476 RNK786459:RON786476 RXG786459:RYJ786476 SHC786459:SIF786476 SQY786459:SSB786476 TAU786459:TBX786476 TKQ786459:TLT786476 TUM786459:TVP786476 UEI786459:UFL786476 UOE786459:UPH786476 UYA786459:UZD786476 VHW786459:VIZ786476 VRS786459:VSV786476 WBO786459:WCR786476 WLK786459:WMN786476 WVG786459:WWJ786476 IU851995:JX852012 SQ851995:TT852012 ACM851995:ADP852012 AMI851995:ANL852012 AWE851995:AXH852012 BGA851995:BHD852012 BPW851995:BQZ852012 BZS851995:CAV852012 CJO851995:CKR852012 CTK851995:CUN852012 DDG851995:DEJ852012 DNC851995:DOF852012 DWY851995:DYB852012 EGU851995:EHX852012 EQQ851995:ERT852012 FAM851995:FBP852012 FKI851995:FLL852012 FUE851995:FVH852012 GEA851995:GFD852012 GNW851995:GOZ852012 GXS851995:GYV852012 HHO851995:HIR852012 HRK851995:HSN852012 IBG851995:ICJ852012 ILC851995:IMF852012 IUY851995:IWB852012 JEU851995:JFX852012 JOQ851995:JPT852012 JYM851995:JZP852012 KII851995:KJL852012 KSE851995:KTH852012 LCA851995:LDD852012 LLW851995:LMZ852012 LVS851995:LWV852012 MFO851995:MGR852012 MPK851995:MQN852012 MZG851995:NAJ852012 NJC851995:NKF852012 NSY851995:NUB852012 OCU851995:ODX852012 OMQ851995:ONT852012 OWM851995:OXP852012 PGI851995:PHL852012 PQE851995:PRH852012 QAA851995:QBD852012 QJW851995:QKZ852012 QTS851995:QUV852012 RDO851995:RER852012 RNK851995:RON852012 RXG851995:RYJ852012 SHC851995:SIF852012 SQY851995:SSB852012 TAU851995:TBX852012 TKQ851995:TLT852012 TUM851995:TVP852012 UEI851995:UFL852012 UOE851995:UPH852012 UYA851995:UZD852012 VHW851995:VIZ852012 VRS851995:VSV852012 WBO851995:WCR852012 WLK851995:WMN852012 WVG851995:WWJ852012 IU917531:JX917548 SQ917531:TT917548 ACM917531:ADP917548 AMI917531:ANL917548 AWE917531:AXH917548 BGA917531:BHD917548 BPW917531:BQZ917548 BZS917531:CAV917548 CJO917531:CKR917548 CTK917531:CUN917548 DDG917531:DEJ917548 DNC917531:DOF917548 DWY917531:DYB917548 EGU917531:EHX917548 EQQ917531:ERT917548 FAM917531:FBP917548 FKI917531:FLL917548 FUE917531:FVH917548 GEA917531:GFD917548 GNW917531:GOZ917548 GXS917531:GYV917548 HHO917531:HIR917548 HRK917531:HSN917548 IBG917531:ICJ917548 ILC917531:IMF917548 IUY917531:IWB917548 JEU917531:JFX917548 JOQ917531:JPT917548 JYM917531:JZP917548 KII917531:KJL917548 KSE917531:KTH917548 LCA917531:LDD917548 LLW917531:LMZ917548 LVS917531:LWV917548 MFO917531:MGR917548 MPK917531:MQN917548 MZG917531:NAJ917548 NJC917531:NKF917548 NSY917531:NUB917548 OCU917531:ODX917548 OMQ917531:ONT917548 OWM917531:OXP917548 PGI917531:PHL917548 PQE917531:PRH917548 QAA917531:QBD917548 QJW917531:QKZ917548 QTS917531:QUV917548 RDO917531:RER917548 RNK917531:RON917548 RXG917531:RYJ917548 SHC917531:SIF917548 SQY917531:SSB917548 TAU917531:TBX917548 TKQ917531:TLT917548 TUM917531:TVP917548 UEI917531:UFL917548 UOE917531:UPH917548 UYA917531:UZD917548 VHW917531:VIZ917548 VRS917531:VSV917548 WBO917531:WCR917548 WLK917531:WMN917548 WVG917531:WWJ917548 IU983067:JX983084 SQ983067:TT983084 ACM983067:ADP983084 AMI983067:ANL983084 AWE983067:AXH983084 BGA983067:BHD983084 BPW983067:BQZ983084 BZS983067:CAV983084 CJO983067:CKR983084 CTK983067:CUN983084 DDG983067:DEJ983084 DNC983067:DOF983084 DWY983067:DYB983084 EGU983067:EHX983084 EQQ983067:ERT983084 FAM983067:FBP983084 FKI983067:FLL983084 FUE983067:FVH983084 GEA983067:GFD983084 GNW983067:GOZ983084 GXS983067:GYV983084 HHO983067:HIR983084 HRK983067:HSN983084 IBG983067:ICJ983084 ILC983067:IMF983084 IUY983067:IWB983084 JEU983067:JFX983084 JOQ983067:JPT983084 JYM983067:JZP983084 KII983067:KJL983084 KSE983067:KTH983084 LCA983067:LDD983084 LLW983067:LMZ983084 LVS983067:LWV983084 MFO983067:MGR983084 MPK983067:MQN983084 MZG983067:NAJ983084 NJC983067:NKF983084 NSY983067:NUB983084 OCU983067:ODX983084 OMQ983067:ONT983084 OWM983067:OXP983084 PGI983067:PHL983084 PQE983067:PRH983084 QAA983067:QBD983084 QJW983067:QKZ983084 QTS983067:QUV983084 RDO983067:RER983084 RNK983067:RON983084 RXG983067:RYJ983084 SHC983067:SIF983084 SQY983067:SSB983084 TAU983067:TBX983084 TKQ983067:TLT983084 TUM983067:TVP983084 UEI983067:UFL983084 UOE983067:UPH983084 UYA983067:UZD983084 VHW983067:VIZ983084 VRS983067:VSV983084 WBO983067:WCR983084 WLK983067:WMN983084 WVG983067:WWJ983084 H65563:BO65580 KF65563:LI65580 UB65563:VE65580 ADX65563:AFA65580 ANT65563:AOW65580 AXP65563:AYS65580 BHL65563:BIO65580 BRH65563:BSK65580 CBD65563:CCG65580 CKZ65563:CMC65580 CUV65563:CVY65580 DER65563:DFU65580 DON65563:DPQ65580 DYJ65563:DZM65580 EIF65563:EJI65580 ESB65563:ETE65580 FBX65563:FDA65580 FLT65563:FMW65580 FVP65563:FWS65580 GFL65563:GGO65580 GPH65563:GQK65580 GZD65563:HAG65580 HIZ65563:HKC65580 HSV65563:HTY65580 ICR65563:IDU65580 IMN65563:INQ65580 IWJ65563:IXM65580 JGF65563:JHI65580 JQB65563:JRE65580 JZX65563:KBA65580 KJT65563:KKW65580 KTP65563:KUS65580 LDL65563:LEO65580 LNH65563:LOK65580 LXD65563:LYG65580 MGZ65563:MIC65580 MQV65563:MRY65580 NAR65563:NBU65580 NKN65563:NLQ65580 NUJ65563:NVM65580 OEF65563:OFI65580 OOB65563:OPE65580 OXX65563:OZA65580 PHT65563:PIW65580 PRP65563:PSS65580 QBL65563:QCO65580 QLH65563:QMK65580 QVD65563:QWG65580 REZ65563:RGC65580 ROV65563:RPY65580 RYR65563:RZU65580 SIN65563:SJQ65580 SSJ65563:STM65580 TCF65563:TDI65580 TMB65563:TNE65580 TVX65563:TXA65580 UFT65563:UGW65580 UPP65563:UQS65580 UZL65563:VAO65580 VJH65563:VKK65580 VTD65563:VUG65580 WCZ65563:WEC65580 WMV65563:WNY65580 WWR65563:WXU65580 H131099:BO131116 KF131099:LI131116 UB131099:VE131116 ADX131099:AFA131116 ANT131099:AOW131116 AXP131099:AYS131116 BHL131099:BIO131116 BRH131099:BSK131116 CBD131099:CCG131116 CKZ131099:CMC131116 CUV131099:CVY131116 DER131099:DFU131116 DON131099:DPQ131116 DYJ131099:DZM131116 EIF131099:EJI131116 ESB131099:ETE131116 FBX131099:FDA131116 FLT131099:FMW131116 FVP131099:FWS131116 GFL131099:GGO131116 GPH131099:GQK131116 GZD131099:HAG131116 HIZ131099:HKC131116 HSV131099:HTY131116 ICR131099:IDU131116 IMN131099:INQ131116 IWJ131099:IXM131116 JGF131099:JHI131116 JQB131099:JRE131116 JZX131099:KBA131116 KJT131099:KKW131116 KTP131099:KUS131116 LDL131099:LEO131116 LNH131099:LOK131116 LXD131099:LYG131116 MGZ131099:MIC131116 MQV131099:MRY131116 NAR131099:NBU131116 NKN131099:NLQ131116 NUJ131099:NVM131116 OEF131099:OFI131116 OOB131099:OPE131116 OXX131099:OZA131116 PHT131099:PIW131116 PRP131099:PSS131116 QBL131099:QCO131116 QLH131099:QMK131116 QVD131099:QWG131116 REZ131099:RGC131116 ROV131099:RPY131116 RYR131099:RZU131116 SIN131099:SJQ131116 SSJ131099:STM131116 TCF131099:TDI131116 TMB131099:TNE131116 TVX131099:TXA131116 UFT131099:UGW131116 UPP131099:UQS131116 UZL131099:VAO131116 VJH131099:VKK131116 VTD131099:VUG131116 WCZ131099:WEC131116 WMV131099:WNY131116 WWR131099:WXU131116 H196635:BO196652 KF196635:LI196652 UB196635:VE196652 ADX196635:AFA196652 ANT196635:AOW196652 AXP196635:AYS196652 BHL196635:BIO196652 BRH196635:BSK196652 CBD196635:CCG196652 CKZ196635:CMC196652 CUV196635:CVY196652 DER196635:DFU196652 DON196635:DPQ196652 DYJ196635:DZM196652 EIF196635:EJI196652 ESB196635:ETE196652 FBX196635:FDA196652 FLT196635:FMW196652 FVP196635:FWS196652 GFL196635:GGO196652 GPH196635:GQK196652 GZD196635:HAG196652 HIZ196635:HKC196652 HSV196635:HTY196652 ICR196635:IDU196652 IMN196635:INQ196652 IWJ196635:IXM196652 JGF196635:JHI196652 JQB196635:JRE196652 JZX196635:KBA196652 KJT196635:KKW196652 KTP196635:KUS196652 LDL196635:LEO196652 LNH196635:LOK196652 LXD196635:LYG196652 MGZ196635:MIC196652 MQV196635:MRY196652 NAR196635:NBU196652 NKN196635:NLQ196652 NUJ196635:NVM196652 OEF196635:OFI196652 OOB196635:OPE196652 OXX196635:OZA196652 PHT196635:PIW196652 PRP196635:PSS196652 QBL196635:QCO196652 QLH196635:QMK196652 QVD196635:QWG196652 REZ196635:RGC196652 ROV196635:RPY196652 RYR196635:RZU196652 SIN196635:SJQ196652 SSJ196635:STM196652 TCF196635:TDI196652 TMB196635:TNE196652 TVX196635:TXA196652 UFT196635:UGW196652 UPP196635:UQS196652 UZL196635:VAO196652 VJH196635:VKK196652 VTD196635:VUG196652 WCZ196635:WEC196652 WMV196635:WNY196652 WWR196635:WXU196652 H262171:BO262188 KF262171:LI262188 UB262171:VE262188 ADX262171:AFA262188 ANT262171:AOW262188 AXP262171:AYS262188 BHL262171:BIO262188 BRH262171:BSK262188 CBD262171:CCG262188 CKZ262171:CMC262188 CUV262171:CVY262188 DER262171:DFU262188 DON262171:DPQ262188 DYJ262171:DZM262188 EIF262171:EJI262188 ESB262171:ETE262188 FBX262171:FDA262188 FLT262171:FMW262188 FVP262171:FWS262188 GFL262171:GGO262188 GPH262171:GQK262188 GZD262171:HAG262188 HIZ262171:HKC262188 HSV262171:HTY262188 ICR262171:IDU262188 IMN262171:INQ262188 IWJ262171:IXM262188 JGF262171:JHI262188 JQB262171:JRE262188 JZX262171:KBA262188 KJT262171:KKW262188 KTP262171:KUS262188 LDL262171:LEO262188 LNH262171:LOK262188 LXD262171:LYG262188 MGZ262171:MIC262188 MQV262171:MRY262188 NAR262171:NBU262188 NKN262171:NLQ262188 NUJ262171:NVM262188 OEF262171:OFI262188 OOB262171:OPE262188 OXX262171:OZA262188 PHT262171:PIW262188 PRP262171:PSS262188 QBL262171:QCO262188 QLH262171:QMK262188 QVD262171:QWG262188 REZ262171:RGC262188 ROV262171:RPY262188 RYR262171:RZU262188 SIN262171:SJQ262188 SSJ262171:STM262188 TCF262171:TDI262188 TMB262171:TNE262188 TVX262171:TXA262188 UFT262171:UGW262188 UPP262171:UQS262188 UZL262171:VAO262188 VJH262171:VKK262188 VTD262171:VUG262188 WCZ262171:WEC262188 WMV262171:WNY262188 WWR262171:WXU262188 H327707:BO327724 KF327707:LI327724 UB327707:VE327724 ADX327707:AFA327724 ANT327707:AOW327724 AXP327707:AYS327724 BHL327707:BIO327724 BRH327707:BSK327724 CBD327707:CCG327724 CKZ327707:CMC327724 CUV327707:CVY327724 DER327707:DFU327724 DON327707:DPQ327724 DYJ327707:DZM327724 EIF327707:EJI327724 ESB327707:ETE327724 FBX327707:FDA327724 FLT327707:FMW327724 FVP327707:FWS327724 GFL327707:GGO327724 GPH327707:GQK327724 GZD327707:HAG327724 HIZ327707:HKC327724 HSV327707:HTY327724 ICR327707:IDU327724 IMN327707:INQ327724 IWJ327707:IXM327724 JGF327707:JHI327724 JQB327707:JRE327724 JZX327707:KBA327724 KJT327707:KKW327724 KTP327707:KUS327724 LDL327707:LEO327724 LNH327707:LOK327724 LXD327707:LYG327724 MGZ327707:MIC327724 MQV327707:MRY327724 NAR327707:NBU327724 NKN327707:NLQ327724 NUJ327707:NVM327724 OEF327707:OFI327724 OOB327707:OPE327724 OXX327707:OZA327724 PHT327707:PIW327724 PRP327707:PSS327724 QBL327707:QCO327724 QLH327707:QMK327724 QVD327707:QWG327724 REZ327707:RGC327724 ROV327707:RPY327724 RYR327707:RZU327724 SIN327707:SJQ327724 SSJ327707:STM327724 TCF327707:TDI327724 TMB327707:TNE327724 TVX327707:TXA327724 UFT327707:UGW327724 UPP327707:UQS327724 UZL327707:VAO327724 VJH327707:VKK327724 VTD327707:VUG327724 WCZ327707:WEC327724 WMV327707:WNY327724 WWR327707:WXU327724 H393243:BO393260 KF393243:LI393260 UB393243:VE393260 ADX393243:AFA393260 ANT393243:AOW393260 AXP393243:AYS393260 BHL393243:BIO393260 BRH393243:BSK393260 CBD393243:CCG393260 CKZ393243:CMC393260 CUV393243:CVY393260 DER393243:DFU393260 DON393243:DPQ393260 DYJ393243:DZM393260 EIF393243:EJI393260 ESB393243:ETE393260 FBX393243:FDA393260 FLT393243:FMW393260 FVP393243:FWS393260 GFL393243:GGO393260 GPH393243:GQK393260 GZD393243:HAG393260 HIZ393243:HKC393260 HSV393243:HTY393260 ICR393243:IDU393260 IMN393243:INQ393260 IWJ393243:IXM393260 JGF393243:JHI393260 JQB393243:JRE393260 JZX393243:KBA393260 KJT393243:KKW393260 KTP393243:KUS393260 LDL393243:LEO393260 LNH393243:LOK393260 LXD393243:LYG393260 MGZ393243:MIC393260 MQV393243:MRY393260 NAR393243:NBU393260 NKN393243:NLQ393260 NUJ393243:NVM393260 OEF393243:OFI393260 OOB393243:OPE393260 OXX393243:OZA393260 PHT393243:PIW393260 PRP393243:PSS393260 QBL393243:QCO393260 QLH393243:QMK393260 QVD393243:QWG393260 REZ393243:RGC393260 ROV393243:RPY393260 RYR393243:RZU393260 SIN393243:SJQ393260 SSJ393243:STM393260 TCF393243:TDI393260 TMB393243:TNE393260 TVX393243:TXA393260 UFT393243:UGW393260 UPP393243:UQS393260 UZL393243:VAO393260 VJH393243:VKK393260 VTD393243:VUG393260 WCZ393243:WEC393260 WMV393243:WNY393260 WWR393243:WXU393260 H458779:BO458796 KF458779:LI458796 UB458779:VE458796 ADX458779:AFA458796 ANT458779:AOW458796 AXP458779:AYS458796 BHL458779:BIO458796 BRH458779:BSK458796 CBD458779:CCG458796 CKZ458779:CMC458796 CUV458779:CVY458796 DER458779:DFU458796 DON458779:DPQ458796 DYJ458779:DZM458796 EIF458779:EJI458796 ESB458779:ETE458796 FBX458779:FDA458796 FLT458779:FMW458796 FVP458779:FWS458796 GFL458779:GGO458796 GPH458779:GQK458796 GZD458779:HAG458796 HIZ458779:HKC458796 HSV458779:HTY458796 ICR458779:IDU458796 IMN458779:INQ458796 IWJ458779:IXM458796 JGF458779:JHI458796 JQB458779:JRE458796 JZX458779:KBA458796 KJT458779:KKW458796 KTP458779:KUS458796 LDL458779:LEO458796 LNH458779:LOK458796 LXD458779:LYG458796 MGZ458779:MIC458796 MQV458779:MRY458796 NAR458779:NBU458796 NKN458779:NLQ458796 NUJ458779:NVM458796 OEF458779:OFI458796 OOB458779:OPE458796 OXX458779:OZA458796 PHT458779:PIW458796 PRP458779:PSS458796 QBL458779:QCO458796 QLH458779:QMK458796 QVD458779:QWG458796 REZ458779:RGC458796 ROV458779:RPY458796 RYR458779:RZU458796 SIN458779:SJQ458796 SSJ458779:STM458796 TCF458779:TDI458796 TMB458779:TNE458796 TVX458779:TXA458796 UFT458779:UGW458796 UPP458779:UQS458796 UZL458779:VAO458796 VJH458779:VKK458796 VTD458779:VUG458796 WCZ458779:WEC458796 WMV458779:WNY458796 WWR458779:WXU458796 H524315:BO524332 KF524315:LI524332 UB524315:VE524332 ADX524315:AFA524332 ANT524315:AOW524332 AXP524315:AYS524332 BHL524315:BIO524332 BRH524315:BSK524332 CBD524315:CCG524332 CKZ524315:CMC524332 CUV524315:CVY524332 DER524315:DFU524332 DON524315:DPQ524332 DYJ524315:DZM524332 EIF524315:EJI524332 ESB524315:ETE524332 FBX524315:FDA524332 FLT524315:FMW524332 FVP524315:FWS524332 GFL524315:GGO524332 GPH524315:GQK524332 GZD524315:HAG524332 HIZ524315:HKC524332 HSV524315:HTY524332 ICR524315:IDU524332 IMN524315:INQ524332 IWJ524315:IXM524332 JGF524315:JHI524332 JQB524315:JRE524332 JZX524315:KBA524332 KJT524315:KKW524332 KTP524315:KUS524332 LDL524315:LEO524332 LNH524315:LOK524332 LXD524315:LYG524332 MGZ524315:MIC524332 MQV524315:MRY524332 NAR524315:NBU524332 NKN524315:NLQ524332 NUJ524315:NVM524332 OEF524315:OFI524332 OOB524315:OPE524332 OXX524315:OZA524332 PHT524315:PIW524332 PRP524315:PSS524332 QBL524315:QCO524332 QLH524315:QMK524332 QVD524315:QWG524332 REZ524315:RGC524332 ROV524315:RPY524332 RYR524315:RZU524332 SIN524315:SJQ524332 SSJ524315:STM524332 TCF524315:TDI524332 TMB524315:TNE524332 TVX524315:TXA524332 UFT524315:UGW524332 UPP524315:UQS524332 UZL524315:VAO524332 VJH524315:VKK524332 VTD524315:VUG524332 WCZ524315:WEC524332 WMV524315:WNY524332 WWR524315:WXU524332 H589851:BO589868 KF589851:LI589868 UB589851:VE589868 ADX589851:AFA589868 ANT589851:AOW589868 AXP589851:AYS589868 BHL589851:BIO589868 BRH589851:BSK589868 CBD589851:CCG589868 CKZ589851:CMC589868 CUV589851:CVY589868 DER589851:DFU589868 DON589851:DPQ589868 DYJ589851:DZM589868 EIF589851:EJI589868 ESB589851:ETE589868 FBX589851:FDA589868 FLT589851:FMW589868 FVP589851:FWS589868 GFL589851:GGO589868 GPH589851:GQK589868 GZD589851:HAG589868 HIZ589851:HKC589868 HSV589851:HTY589868 ICR589851:IDU589868 IMN589851:INQ589868 IWJ589851:IXM589868 JGF589851:JHI589868 JQB589851:JRE589868 JZX589851:KBA589868 KJT589851:KKW589868 KTP589851:KUS589868 LDL589851:LEO589868 LNH589851:LOK589868 LXD589851:LYG589868 MGZ589851:MIC589868 MQV589851:MRY589868 NAR589851:NBU589868 NKN589851:NLQ589868 NUJ589851:NVM589868 OEF589851:OFI589868 OOB589851:OPE589868 OXX589851:OZA589868 PHT589851:PIW589868 PRP589851:PSS589868 QBL589851:QCO589868 QLH589851:QMK589868 QVD589851:QWG589868 REZ589851:RGC589868 ROV589851:RPY589868 RYR589851:RZU589868 SIN589851:SJQ589868 SSJ589851:STM589868 TCF589851:TDI589868 TMB589851:TNE589868 TVX589851:TXA589868 UFT589851:UGW589868 UPP589851:UQS589868 UZL589851:VAO589868 VJH589851:VKK589868 VTD589851:VUG589868 WCZ589851:WEC589868 WMV589851:WNY589868 WWR589851:WXU589868 H655387:BO655404 KF655387:LI655404 UB655387:VE655404 ADX655387:AFA655404 ANT655387:AOW655404 AXP655387:AYS655404 BHL655387:BIO655404 BRH655387:BSK655404 CBD655387:CCG655404 CKZ655387:CMC655404 CUV655387:CVY655404 DER655387:DFU655404 DON655387:DPQ655404 DYJ655387:DZM655404 EIF655387:EJI655404 ESB655387:ETE655404 FBX655387:FDA655404 FLT655387:FMW655404 FVP655387:FWS655404 GFL655387:GGO655404 GPH655387:GQK655404 GZD655387:HAG655404 HIZ655387:HKC655404 HSV655387:HTY655404 ICR655387:IDU655404 IMN655387:INQ655404 IWJ655387:IXM655404 JGF655387:JHI655404 JQB655387:JRE655404 JZX655387:KBA655404 KJT655387:KKW655404 KTP655387:KUS655404 LDL655387:LEO655404 LNH655387:LOK655404 LXD655387:LYG655404 MGZ655387:MIC655404 MQV655387:MRY655404 NAR655387:NBU655404 NKN655387:NLQ655404 NUJ655387:NVM655404 OEF655387:OFI655404 OOB655387:OPE655404 OXX655387:OZA655404 PHT655387:PIW655404 PRP655387:PSS655404 QBL655387:QCO655404 QLH655387:QMK655404 QVD655387:QWG655404 REZ655387:RGC655404 ROV655387:RPY655404 RYR655387:RZU655404 SIN655387:SJQ655404 SSJ655387:STM655404 TCF655387:TDI655404 TMB655387:TNE655404 TVX655387:TXA655404 UFT655387:UGW655404 UPP655387:UQS655404 UZL655387:VAO655404 VJH655387:VKK655404 VTD655387:VUG655404 WCZ655387:WEC655404 WMV655387:WNY655404 WWR655387:WXU655404 H720923:BO720940 KF720923:LI720940 UB720923:VE720940 ADX720923:AFA720940 ANT720923:AOW720940 AXP720923:AYS720940 BHL720923:BIO720940 BRH720923:BSK720940 CBD720923:CCG720940 CKZ720923:CMC720940 CUV720923:CVY720940 DER720923:DFU720940 DON720923:DPQ720940 DYJ720923:DZM720940 EIF720923:EJI720940 ESB720923:ETE720940 FBX720923:FDA720940 FLT720923:FMW720940 FVP720923:FWS720940 GFL720923:GGO720940 GPH720923:GQK720940 GZD720923:HAG720940 HIZ720923:HKC720940 HSV720923:HTY720940 ICR720923:IDU720940 IMN720923:INQ720940 IWJ720923:IXM720940 JGF720923:JHI720940 JQB720923:JRE720940 JZX720923:KBA720940 KJT720923:KKW720940 KTP720923:KUS720940 LDL720923:LEO720940 LNH720923:LOK720940 LXD720923:LYG720940 MGZ720923:MIC720940 MQV720923:MRY720940 NAR720923:NBU720940 NKN720923:NLQ720940 NUJ720923:NVM720940 OEF720923:OFI720940 OOB720923:OPE720940 OXX720923:OZA720940 PHT720923:PIW720940 PRP720923:PSS720940 QBL720923:QCO720940 QLH720923:QMK720940 QVD720923:QWG720940 REZ720923:RGC720940 ROV720923:RPY720940 RYR720923:RZU720940 SIN720923:SJQ720940 SSJ720923:STM720940 TCF720923:TDI720940 TMB720923:TNE720940 TVX720923:TXA720940 UFT720923:UGW720940 UPP720923:UQS720940 UZL720923:VAO720940 VJH720923:VKK720940 VTD720923:VUG720940 WCZ720923:WEC720940 WMV720923:WNY720940 WWR720923:WXU720940 H786459:BO786476 KF786459:LI786476 UB786459:VE786476 ADX786459:AFA786476 ANT786459:AOW786476 AXP786459:AYS786476 BHL786459:BIO786476 BRH786459:BSK786476 CBD786459:CCG786476 CKZ786459:CMC786476 CUV786459:CVY786476 DER786459:DFU786476 DON786459:DPQ786476 DYJ786459:DZM786476 EIF786459:EJI786476 ESB786459:ETE786476 FBX786459:FDA786476 FLT786459:FMW786476 FVP786459:FWS786476 GFL786459:GGO786476 GPH786459:GQK786476 GZD786459:HAG786476 HIZ786459:HKC786476 HSV786459:HTY786476 ICR786459:IDU786476 IMN786459:INQ786476 IWJ786459:IXM786476 JGF786459:JHI786476 JQB786459:JRE786476 JZX786459:KBA786476 KJT786459:KKW786476 KTP786459:KUS786476 LDL786459:LEO786476 LNH786459:LOK786476 LXD786459:LYG786476 MGZ786459:MIC786476 MQV786459:MRY786476 NAR786459:NBU786476 NKN786459:NLQ786476 NUJ786459:NVM786476 OEF786459:OFI786476 OOB786459:OPE786476 OXX786459:OZA786476 PHT786459:PIW786476 PRP786459:PSS786476 QBL786459:QCO786476 QLH786459:QMK786476 QVD786459:QWG786476 REZ786459:RGC786476 ROV786459:RPY786476 RYR786459:RZU786476 SIN786459:SJQ786476 SSJ786459:STM786476 TCF786459:TDI786476 TMB786459:TNE786476 TVX786459:TXA786476 UFT786459:UGW786476 UPP786459:UQS786476 UZL786459:VAO786476 VJH786459:VKK786476 VTD786459:VUG786476 WCZ786459:WEC786476 WMV786459:WNY786476 WWR786459:WXU786476 H851995:BO852012 KF851995:LI852012 UB851995:VE852012 ADX851995:AFA852012 ANT851995:AOW852012 AXP851995:AYS852012 BHL851995:BIO852012 BRH851995:BSK852012 CBD851995:CCG852012 CKZ851995:CMC852012 CUV851995:CVY852012 DER851995:DFU852012 DON851995:DPQ852012 DYJ851995:DZM852012 EIF851995:EJI852012 ESB851995:ETE852012 FBX851995:FDA852012 FLT851995:FMW852012 FVP851995:FWS852012 GFL851995:GGO852012 GPH851995:GQK852012 GZD851995:HAG852012 HIZ851995:HKC852012 HSV851995:HTY852012 ICR851995:IDU852012 IMN851995:INQ852012 IWJ851995:IXM852012 JGF851995:JHI852012 JQB851995:JRE852012 JZX851995:KBA852012 KJT851995:KKW852012 KTP851995:KUS852012 LDL851995:LEO852012 LNH851995:LOK852012 LXD851995:LYG852012 MGZ851995:MIC852012 MQV851995:MRY852012 NAR851995:NBU852012 NKN851995:NLQ852012 NUJ851995:NVM852012 OEF851995:OFI852012 OOB851995:OPE852012 OXX851995:OZA852012 PHT851995:PIW852012 PRP851995:PSS852012 QBL851995:QCO852012 QLH851995:QMK852012 QVD851995:QWG852012 REZ851995:RGC852012 ROV851995:RPY852012 RYR851995:RZU852012 SIN851995:SJQ852012 SSJ851995:STM852012 TCF851995:TDI852012 TMB851995:TNE852012 TVX851995:TXA852012 UFT851995:UGW852012 UPP851995:UQS852012 UZL851995:VAO852012 VJH851995:VKK852012 VTD851995:VUG852012 WCZ851995:WEC852012 WMV851995:WNY852012 WWR851995:WXU852012 H917531:BO917548 KF917531:LI917548 UB917531:VE917548 ADX917531:AFA917548 ANT917531:AOW917548 AXP917531:AYS917548 BHL917531:BIO917548 BRH917531:BSK917548 CBD917531:CCG917548 CKZ917531:CMC917548 CUV917531:CVY917548 DER917531:DFU917548 DON917531:DPQ917548 DYJ917531:DZM917548 EIF917531:EJI917548 ESB917531:ETE917548 FBX917531:FDA917548 FLT917531:FMW917548 FVP917531:FWS917548 GFL917531:GGO917548 GPH917531:GQK917548 GZD917531:HAG917548 HIZ917531:HKC917548 HSV917531:HTY917548 ICR917531:IDU917548 IMN917531:INQ917548 IWJ917531:IXM917548 JGF917531:JHI917548 JQB917531:JRE917548 JZX917531:KBA917548 KJT917531:KKW917548 KTP917531:KUS917548 LDL917531:LEO917548 LNH917531:LOK917548 LXD917531:LYG917548 MGZ917531:MIC917548 MQV917531:MRY917548 NAR917531:NBU917548 NKN917531:NLQ917548 NUJ917531:NVM917548 OEF917531:OFI917548 OOB917531:OPE917548 OXX917531:OZA917548 PHT917531:PIW917548 PRP917531:PSS917548 QBL917531:QCO917548 QLH917531:QMK917548 QVD917531:QWG917548 REZ917531:RGC917548 ROV917531:RPY917548 RYR917531:RZU917548 SIN917531:SJQ917548 SSJ917531:STM917548 TCF917531:TDI917548 TMB917531:TNE917548 TVX917531:TXA917548 UFT917531:UGW917548 UPP917531:UQS917548 UZL917531:VAO917548 VJH917531:VKK917548 VTD917531:VUG917548 WCZ917531:WEC917548 WMV917531:WNY917548 WWR917531:WXU917548 H983067:BO983084 KF983067:LI983084 UB983067:VE983084 ADX983067:AFA983084 ANT983067:AOW983084 AXP983067:AYS983084 BHL983067:BIO983084 BRH983067:BSK983084 CBD983067:CCG983084 CKZ983067:CMC983084 CUV983067:CVY983084 DER983067:DFU983084 DON983067:DPQ983084 DYJ983067:DZM983084 EIF983067:EJI983084 ESB983067:ETE983084 FBX983067:FDA983084 FLT983067:FMW983084 FVP983067:FWS983084 GFL983067:GGO983084 GPH983067:GQK983084 GZD983067:HAG983084 HIZ983067:HKC983084 HSV983067:HTY983084 ICR983067:IDU983084 IMN983067:INQ983084 IWJ983067:IXM983084 JGF983067:JHI983084 JQB983067:JRE983084 JZX983067:KBA983084 KJT983067:KKW983084 KTP983067:KUS983084 LDL983067:LEO983084 LNH983067:LOK983084 LXD983067:LYG983084 MGZ983067:MIC983084 MQV983067:MRY983084 NAR983067:NBU983084 NKN983067:NLQ983084 NUJ983067:NVM983084 OEF983067:OFI983084 OOB983067:OPE983084 OXX983067:OZA983084 PHT983067:PIW983084 PRP983067:PSS983084 QBL983067:QCO983084 QLH983067:QMK983084 QVD983067:QWG983084 REZ983067:RGC983084 ROV983067:RPY983084 RYR983067:RZU983084 SIN983067:SJQ983084 SSJ983067:STM983084 TCF983067:TDI983084 TMB983067:TNE983084 TVX983067:TXA983084 UFT983067:UGW983084 UPP983067:UQS983084 UZL983067:VAO983084 VJH983067:VKK983084 VTD983067:VUG983084 WCZ983067:WEC983084 WMV983067:WNY983084 WWR983067:WXU983084 IU13:JX42 SQ13:TT42 ACM13:ADP42 AMI13:ANL42 AWE13:AXH42 BGA13:BHD42 BPW13:BQZ42 BZS13:CAV42 CJO13:CKR42 CTK13:CUN42 DDG13:DEJ42 DNC13:DOF42 DWY13:DYB42 EGU13:EHX42 EQQ13:ERT42 FAM13:FBP42 FKI13:FLL42 FUE13:FVH42 GEA13:GFD42 GNW13:GOZ42 GXS13:GYV42 HHO13:HIR42 HRK13:HSN42 IBG13:ICJ42 ILC13:IMF42 IUY13:IWB42 JEU13:JFX42 JOQ13:JPT42 JYM13:JZP42 KII13:KJL42 KSE13:KTH42 LCA13:LDD42 LLW13:LMZ42 LVS13:LWV42 MFO13:MGR42 MPK13:MQN42 MZG13:NAJ42 NJC13:NKF42 NSY13:NUB42 OCU13:ODX42 OMQ13:ONT42 OWM13:OXP42 PGI13:PHL42 PQE13:PRH42 QAA13:QBD42 QJW13:QKZ42 QTS13:QUV42 RDO13:RER42 RNK13:RON42 RXG13:RYJ42 SHC13:SIF42 SQY13:SSB42 TAU13:TBX42 TKQ13:TLT42 TUM13:TVP42 UEI13:UFL42 UOE13:UPH42 UYA13:UZD42 VHW13:VIZ42 VRS13:VSV42 WBO13:WCR42 WLK13:WMN42 WVG13:WWJ42 WWR13:WXU42 KF13:LI42 UB13:VE42 ADX13:AFA42 ANT13:AOW42 AXP13:AYS42 BHL13:BIO42 BRH13:BSK42 CBD13:CCG42 CKZ13:CMC42 CUV13:CVY42 DER13:DFU42 DON13:DPQ42 DYJ13:DZM42 EIF13:EJI42 ESB13:ETE42 FBX13:FDA42 FLT13:FMW42 FVP13:FWS42 GFL13:GGO42 GPH13:GQK42 GZD13:HAG42 HIZ13:HKC42 HSV13:HTY42 ICR13:IDU42 IMN13:INQ42 IWJ13:IXM42 JGF13:JHI42 JQB13:JRE42 JZX13:KBA42 KJT13:KKW42 KTP13:KUS42 LDL13:LEO42 LNH13:LOK42 LXD13:LYG42 MGZ13:MIC42 MQV13:MRY42 NAR13:NBU42 NKN13:NLQ42 NUJ13:NVM42 OEF13:OFI42 OOB13:OPE42 OXX13:OZA42 PHT13:PIW42 PRP13:PSS42 QBL13:QCO42 QLH13:QMK42 QVD13:QWG42 REZ13:RGC42 ROV13:RPY42 RYR13:RZU42 SIN13:SJQ42 SSJ13:STM42 TCF13:TDI42 TMB13:TNE42 TVX13:TXA42 UFT13:UGW42 UPP13:UQS42 UZL13:VAO42 VJH13:VKK42 VTD13:VUG42 WCZ13:WEC42 WMV13:WNY42 H48:BO69" xr:uid="{75FE42E7-9E7A-423E-8046-CFE5D6220978}">
      <formula1>0</formula1>
    </dataValidation>
    <dataValidation type="decimal" operator="notEqual" allowBlank="1" showInputMessage="1" showErrorMessage="1" error="Es darf nur ein Dezimalwert eingegeben werden!" sqref="D8 IQ8 SM8 ACI8 AME8 AWA8 BFW8 BPS8 BZO8 CJK8 CTG8 DDC8 DMY8 DWU8 EGQ8 EQM8 FAI8 FKE8 FUA8 GDW8 GNS8 GXO8 HHK8 HRG8 IBC8 IKY8 IUU8 JEQ8 JOM8 JYI8 KIE8 KSA8 LBW8 LLS8 LVO8 MFK8 MPG8 MZC8 NIY8 NSU8 OCQ8 OMM8 OWI8 PGE8 PQA8 PZW8 QJS8 QTO8 RDK8 RNG8 RXC8 SGY8 SQU8 TAQ8 TKM8 TUI8 UEE8 UOA8 UXW8 VHS8 VRO8 WBK8 WLG8 WVC8 D65559 IQ65559 SM65559 ACI65559 AME65559 AWA65559 BFW65559 BPS65559 BZO65559 CJK65559 CTG65559 DDC65559 DMY65559 DWU65559 EGQ65559 EQM65559 FAI65559 FKE65559 FUA65559 GDW65559 GNS65559 GXO65559 HHK65559 HRG65559 IBC65559 IKY65559 IUU65559 JEQ65559 JOM65559 JYI65559 KIE65559 KSA65559 LBW65559 LLS65559 LVO65559 MFK65559 MPG65559 MZC65559 NIY65559 NSU65559 OCQ65559 OMM65559 OWI65559 PGE65559 PQA65559 PZW65559 QJS65559 QTO65559 RDK65559 RNG65559 RXC65559 SGY65559 SQU65559 TAQ65559 TKM65559 TUI65559 UEE65559 UOA65559 UXW65559 VHS65559 VRO65559 WBK65559 WLG65559 WVC65559 D131095 IQ131095 SM131095 ACI131095 AME131095 AWA131095 BFW131095 BPS131095 BZO131095 CJK131095 CTG131095 DDC131095 DMY131095 DWU131095 EGQ131095 EQM131095 FAI131095 FKE131095 FUA131095 GDW131095 GNS131095 GXO131095 HHK131095 HRG131095 IBC131095 IKY131095 IUU131095 JEQ131095 JOM131095 JYI131095 KIE131095 KSA131095 LBW131095 LLS131095 LVO131095 MFK131095 MPG131095 MZC131095 NIY131095 NSU131095 OCQ131095 OMM131095 OWI131095 PGE131095 PQA131095 PZW131095 QJS131095 QTO131095 RDK131095 RNG131095 RXC131095 SGY131095 SQU131095 TAQ131095 TKM131095 TUI131095 UEE131095 UOA131095 UXW131095 VHS131095 VRO131095 WBK131095 WLG131095 WVC131095 D196631 IQ196631 SM196631 ACI196631 AME196631 AWA196631 BFW196631 BPS196631 BZO196631 CJK196631 CTG196631 DDC196631 DMY196631 DWU196631 EGQ196631 EQM196631 FAI196631 FKE196631 FUA196631 GDW196631 GNS196631 GXO196631 HHK196631 HRG196631 IBC196631 IKY196631 IUU196631 JEQ196631 JOM196631 JYI196631 KIE196631 KSA196631 LBW196631 LLS196631 LVO196631 MFK196631 MPG196631 MZC196631 NIY196631 NSU196631 OCQ196631 OMM196631 OWI196631 PGE196631 PQA196631 PZW196631 QJS196631 QTO196631 RDK196631 RNG196631 RXC196631 SGY196631 SQU196631 TAQ196631 TKM196631 TUI196631 UEE196631 UOA196631 UXW196631 VHS196631 VRO196631 WBK196631 WLG196631 WVC196631 D262167 IQ262167 SM262167 ACI262167 AME262167 AWA262167 BFW262167 BPS262167 BZO262167 CJK262167 CTG262167 DDC262167 DMY262167 DWU262167 EGQ262167 EQM262167 FAI262167 FKE262167 FUA262167 GDW262167 GNS262167 GXO262167 HHK262167 HRG262167 IBC262167 IKY262167 IUU262167 JEQ262167 JOM262167 JYI262167 KIE262167 KSA262167 LBW262167 LLS262167 LVO262167 MFK262167 MPG262167 MZC262167 NIY262167 NSU262167 OCQ262167 OMM262167 OWI262167 PGE262167 PQA262167 PZW262167 QJS262167 QTO262167 RDK262167 RNG262167 RXC262167 SGY262167 SQU262167 TAQ262167 TKM262167 TUI262167 UEE262167 UOA262167 UXW262167 VHS262167 VRO262167 WBK262167 WLG262167 WVC262167 D327703 IQ327703 SM327703 ACI327703 AME327703 AWA327703 BFW327703 BPS327703 BZO327703 CJK327703 CTG327703 DDC327703 DMY327703 DWU327703 EGQ327703 EQM327703 FAI327703 FKE327703 FUA327703 GDW327703 GNS327703 GXO327703 HHK327703 HRG327703 IBC327703 IKY327703 IUU327703 JEQ327703 JOM327703 JYI327703 KIE327703 KSA327703 LBW327703 LLS327703 LVO327703 MFK327703 MPG327703 MZC327703 NIY327703 NSU327703 OCQ327703 OMM327703 OWI327703 PGE327703 PQA327703 PZW327703 QJS327703 QTO327703 RDK327703 RNG327703 RXC327703 SGY327703 SQU327703 TAQ327703 TKM327703 TUI327703 UEE327703 UOA327703 UXW327703 VHS327703 VRO327703 WBK327703 WLG327703 WVC327703 D393239 IQ393239 SM393239 ACI393239 AME393239 AWA393239 BFW393239 BPS393239 BZO393239 CJK393239 CTG393239 DDC393239 DMY393239 DWU393239 EGQ393239 EQM393239 FAI393239 FKE393239 FUA393239 GDW393239 GNS393239 GXO393239 HHK393239 HRG393239 IBC393239 IKY393239 IUU393239 JEQ393239 JOM393239 JYI393239 KIE393239 KSA393239 LBW393239 LLS393239 LVO393239 MFK393239 MPG393239 MZC393239 NIY393239 NSU393239 OCQ393239 OMM393239 OWI393239 PGE393239 PQA393239 PZW393239 QJS393239 QTO393239 RDK393239 RNG393239 RXC393239 SGY393239 SQU393239 TAQ393239 TKM393239 TUI393239 UEE393239 UOA393239 UXW393239 VHS393239 VRO393239 WBK393239 WLG393239 WVC393239 D458775 IQ458775 SM458775 ACI458775 AME458775 AWA458775 BFW458775 BPS458775 BZO458775 CJK458775 CTG458775 DDC458775 DMY458775 DWU458775 EGQ458775 EQM458775 FAI458775 FKE458775 FUA458775 GDW458775 GNS458775 GXO458775 HHK458775 HRG458775 IBC458775 IKY458775 IUU458775 JEQ458775 JOM458775 JYI458775 KIE458775 KSA458775 LBW458775 LLS458775 LVO458775 MFK458775 MPG458775 MZC458775 NIY458775 NSU458775 OCQ458775 OMM458775 OWI458775 PGE458775 PQA458775 PZW458775 QJS458775 QTO458775 RDK458775 RNG458775 RXC458775 SGY458775 SQU458775 TAQ458775 TKM458775 TUI458775 UEE458775 UOA458775 UXW458775 VHS458775 VRO458775 WBK458775 WLG458775 WVC458775 D524311 IQ524311 SM524311 ACI524311 AME524311 AWA524311 BFW524311 BPS524311 BZO524311 CJK524311 CTG524311 DDC524311 DMY524311 DWU524311 EGQ524311 EQM524311 FAI524311 FKE524311 FUA524311 GDW524311 GNS524311 GXO524311 HHK524311 HRG524311 IBC524311 IKY524311 IUU524311 JEQ524311 JOM524311 JYI524311 KIE524311 KSA524311 LBW524311 LLS524311 LVO524311 MFK524311 MPG524311 MZC524311 NIY524311 NSU524311 OCQ524311 OMM524311 OWI524311 PGE524311 PQA524311 PZW524311 QJS524311 QTO524311 RDK524311 RNG524311 RXC524311 SGY524311 SQU524311 TAQ524311 TKM524311 TUI524311 UEE524311 UOA524311 UXW524311 VHS524311 VRO524311 WBK524311 WLG524311 WVC524311 D589847 IQ589847 SM589847 ACI589847 AME589847 AWA589847 BFW589847 BPS589847 BZO589847 CJK589847 CTG589847 DDC589847 DMY589847 DWU589847 EGQ589847 EQM589847 FAI589847 FKE589847 FUA589847 GDW589847 GNS589847 GXO589847 HHK589847 HRG589847 IBC589847 IKY589847 IUU589847 JEQ589847 JOM589847 JYI589847 KIE589847 KSA589847 LBW589847 LLS589847 LVO589847 MFK589847 MPG589847 MZC589847 NIY589847 NSU589847 OCQ589847 OMM589847 OWI589847 PGE589847 PQA589847 PZW589847 QJS589847 QTO589847 RDK589847 RNG589847 RXC589847 SGY589847 SQU589847 TAQ589847 TKM589847 TUI589847 UEE589847 UOA589847 UXW589847 VHS589847 VRO589847 WBK589847 WLG589847 WVC589847 D655383 IQ655383 SM655383 ACI655383 AME655383 AWA655383 BFW655383 BPS655383 BZO655383 CJK655383 CTG655383 DDC655383 DMY655383 DWU655383 EGQ655383 EQM655383 FAI655383 FKE655383 FUA655383 GDW655383 GNS655383 GXO655383 HHK655383 HRG655383 IBC655383 IKY655383 IUU655383 JEQ655383 JOM655383 JYI655383 KIE655383 KSA655383 LBW655383 LLS655383 LVO655383 MFK655383 MPG655383 MZC655383 NIY655383 NSU655383 OCQ655383 OMM655383 OWI655383 PGE655383 PQA655383 PZW655383 QJS655383 QTO655383 RDK655383 RNG655383 RXC655383 SGY655383 SQU655383 TAQ655383 TKM655383 TUI655383 UEE655383 UOA655383 UXW655383 VHS655383 VRO655383 WBK655383 WLG655383 WVC655383 D720919 IQ720919 SM720919 ACI720919 AME720919 AWA720919 BFW720919 BPS720919 BZO720919 CJK720919 CTG720919 DDC720919 DMY720919 DWU720919 EGQ720919 EQM720919 FAI720919 FKE720919 FUA720919 GDW720919 GNS720919 GXO720919 HHK720919 HRG720919 IBC720919 IKY720919 IUU720919 JEQ720919 JOM720919 JYI720919 KIE720919 KSA720919 LBW720919 LLS720919 LVO720919 MFK720919 MPG720919 MZC720919 NIY720919 NSU720919 OCQ720919 OMM720919 OWI720919 PGE720919 PQA720919 PZW720919 QJS720919 QTO720919 RDK720919 RNG720919 RXC720919 SGY720919 SQU720919 TAQ720919 TKM720919 TUI720919 UEE720919 UOA720919 UXW720919 VHS720919 VRO720919 WBK720919 WLG720919 WVC720919 D786455 IQ786455 SM786455 ACI786455 AME786455 AWA786455 BFW786455 BPS786455 BZO786455 CJK786455 CTG786455 DDC786455 DMY786455 DWU786455 EGQ786455 EQM786455 FAI786455 FKE786455 FUA786455 GDW786455 GNS786455 GXO786455 HHK786455 HRG786455 IBC786455 IKY786455 IUU786455 JEQ786455 JOM786455 JYI786455 KIE786455 KSA786455 LBW786455 LLS786455 LVO786455 MFK786455 MPG786455 MZC786455 NIY786455 NSU786455 OCQ786455 OMM786455 OWI786455 PGE786455 PQA786455 PZW786455 QJS786455 QTO786455 RDK786455 RNG786455 RXC786455 SGY786455 SQU786455 TAQ786455 TKM786455 TUI786455 UEE786455 UOA786455 UXW786455 VHS786455 VRO786455 WBK786455 WLG786455 WVC786455 D851991 IQ851991 SM851991 ACI851991 AME851991 AWA851991 BFW851991 BPS851991 BZO851991 CJK851991 CTG851991 DDC851991 DMY851991 DWU851991 EGQ851991 EQM851991 FAI851991 FKE851991 FUA851991 GDW851991 GNS851991 GXO851991 HHK851991 HRG851991 IBC851991 IKY851991 IUU851991 JEQ851991 JOM851991 JYI851991 KIE851991 KSA851991 LBW851991 LLS851991 LVO851991 MFK851991 MPG851991 MZC851991 NIY851991 NSU851991 OCQ851991 OMM851991 OWI851991 PGE851991 PQA851991 PZW851991 QJS851991 QTO851991 RDK851991 RNG851991 RXC851991 SGY851991 SQU851991 TAQ851991 TKM851991 TUI851991 UEE851991 UOA851991 UXW851991 VHS851991 VRO851991 WBK851991 WLG851991 WVC851991 D917527 IQ917527 SM917527 ACI917527 AME917527 AWA917527 BFW917527 BPS917527 BZO917527 CJK917527 CTG917527 DDC917527 DMY917527 DWU917527 EGQ917527 EQM917527 FAI917527 FKE917527 FUA917527 GDW917527 GNS917527 GXO917527 HHK917527 HRG917527 IBC917527 IKY917527 IUU917527 JEQ917527 JOM917527 JYI917527 KIE917527 KSA917527 LBW917527 LLS917527 LVO917527 MFK917527 MPG917527 MZC917527 NIY917527 NSU917527 OCQ917527 OMM917527 OWI917527 PGE917527 PQA917527 PZW917527 QJS917527 QTO917527 RDK917527 RNG917527 RXC917527 SGY917527 SQU917527 TAQ917527 TKM917527 TUI917527 UEE917527 UOA917527 UXW917527 VHS917527 VRO917527 WBK917527 WLG917527 WVC917527 D983063 IQ983063 SM983063 ACI983063 AME983063 AWA983063 BFW983063 BPS983063 BZO983063 CJK983063 CTG983063 DDC983063 DMY983063 DWU983063 EGQ983063 EQM983063 FAI983063 FKE983063 FUA983063 GDW983063 GNS983063 GXO983063 HHK983063 HRG983063 IBC983063 IKY983063 IUU983063 JEQ983063 JOM983063 JYI983063 KIE983063 KSA983063 LBW983063 LLS983063 LVO983063 MFK983063 MPG983063 MZC983063 NIY983063 NSU983063 OCQ983063 OMM983063 OWI983063 PGE983063 PQA983063 PZW983063 QJS983063 QTO983063 RDK983063 RNG983063 RXC983063 SGY983063 SQU983063 TAQ983063 TKM983063 TUI983063 UEE983063 UOA983063 UXW983063 VHS983063 VRO983063 WBK983063 WLG983063 WVC983063" xr:uid="{09C72E8D-2643-47CB-AF32-25F549AED39D}">
      <formula1>0</formula1>
    </dataValidation>
    <dataValidation type="whole" allowBlank="1" showInputMessage="1" showErrorMessage="1" sqref="D48:D69 D13:D42" xr:uid="{2DEC0467-2BF5-4040-8A33-7016D12D8335}">
      <formula1>1900</formula1>
      <formula2>2100</formula2>
    </dataValidation>
    <dataValidation type="decimal" operator="notEqual" allowBlank="1" showInputMessage="1" showErrorMessage="1" error="Nur Zahlen dürfen erfasst werden." sqref="H13:BO42" xr:uid="{9C250534-C81A-47B3-9D89-152B32C2BCD1}">
      <formula1>0</formula1>
    </dataValidation>
  </dataValidations>
  <pageMargins left="0.70866141732283472" right="0.70866141732283472" top="0.78740157480314965" bottom="0.78740157480314965" header="0.31496062992125984" footer="0.31496062992125984"/>
  <pageSetup paperSize="8" scale="70" orientation="landscape" r:id="rId1"/>
  <headerFooter>
    <oddFooter>&amp;L08_Präsenzliste für Jahres- und Semesterkurse.xls&amp;C2024-2027&amp;R14.11.2023 - © by SPV Nottwil</oddFooter>
  </headerFooter>
  <ignoredErrors>
    <ignoredError sqref="D4:D5 O5:O8 D6:D8 F7 H11:I11 J11:L11 M11:AA11 AB11:AZ11 BA11:BO11 G48:G49 G50:G54 G55:G69" unlockedFormula="1"/>
  </ignoredError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37A88D27-E8DD-4E40-801E-33825E595826}">
          <x14:formula1>
            <xm:f>Datenüberprüfung!$B$7:$B$8</xm:f>
          </x14:formula1>
          <xm:sqref>E13:E42 E48:E69</xm:sqref>
        </x14:dataValidation>
        <x14:dataValidation type="list" allowBlank="1" showInputMessage="1" showErrorMessage="1" xr:uid="{0B2988D7-6621-4E07-AF9F-15C293ABB41F}">
          <x14:formula1>
            <xm:f>Datenüberprüfung!$B$13:$B$40</xm:f>
          </x14:formula1>
          <xm:sqref>F13:F42 F48:F69</xm:sqref>
        </x14:dataValidation>
        <x14:dataValidation type="list" allowBlank="1" showInputMessage="1" showErrorMessage="1" xr:uid="{9805D044-BFE9-4869-8EEA-0AA97C1AB401}">
          <x14:formula1>
            <xm:f>Datenüberprüfung!$H$7:$H$21</xm:f>
          </x14:formula1>
          <xm:sqref>G13:G42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DE0CE-58C1-4DE2-A25D-E194CB7A8CCE}">
  <sheetPr>
    <pageSetUpPr fitToPage="1"/>
  </sheetPr>
  <dimension ref="B1:Q50"/>
  <sheetViews>
    <sheetView tabSelected="1" zoomScale="115" zoomScaleNormal="115" workbookViewId="0">
      <selection activeCell="H5" sqref="H5"/>
    </sheetView>
  </sheetViews>
  <sheetFormatPr baseColWidth="10" defaultColWidth="11.453125" defaultRowHeight="12.5"/>
  <cols>
    <col min="1" max="1" width="10.7265625" style="10" customWidth="1"/>
    <col min="2" max="2" width="52" style="10" customWidth="1"/>
    <col min="3" max="3" width="12.81640625" style="10" customWidth="1"/>
    <col min="4" max="4" width="12.54296875" style="10" customWidth="1"/>
    <col min="5" max="137" width="11.54296875" style="10" customWidth="1"/>
    <col min="138" max="256" width="11.453125" style="10"/>
    <col min="257" max="257" width="10.7265625" style="10" customWidth="1"/>
    <col min="258" max="258" width="52" style="10" customWidth="1"/>
    <col min="259" max="260" width="11.453125" style="10"/>
    <col min="261" max="393" width="11.54296875" style="10" customWidth="1"/>
    <col min="394" max="512" width="11.453125" style="10"/>
    <col min="513" max="513" width="10.7265625" style="10" customWidth="1"/>
    <col min="514" max="514" width="52" style="10" customWidth="1"/>
    <col min="515" max="516" width="11.453125" style="10"/>
    <col min="517" max="649" width="11.54296875" style="10" customWidth="1"/>
    <col min="650" max="768" width="11.453125" style="10"/>
    <col min="769" max="769" width="10.7265625" style="10" customWidth="1"/>
    <col min="770" max="770" width="52" style="10" customWidth="1"/>
    <col min="771" max="772" width="11.453125" style="10"/>
    <col min="773" max="905" width="11.54296875" style="10" customWidth="1"/>
    <col min="906" max="1024" width="11.453125" style="10"/>
    <col min="1025" max="1025" width="10.7265625" style="10" customWidth="1"/>
    <col min="1026" max="1026" width="52" style="10" customWidth="1"/>
    <col min="1027" max="1028" width="11.453125" style="10"/>
    <col min="1029" max="1161" width="11.54296875" style="10" customWidth="1"/>
    <col min="1162" max="1280" width="11.453125" style="10"/>
    <col min="1281" max="1281" width="10.7265625" style="10" customWidth="1"/>
    <col min="1282" max="1282" width="52" style="10" customWidth="1"/>
    <col min="1283" max="1284" width="11.453125" style="10"/>
    <col min="1285" max="1417" width="11.54296875" style="10" customWidth="1"/>
    <col min="1418" max="1536" width="11.453125" style="10"/>
    <col min="1537" max="1537" width="10.7265625" style="10" customWidth="1"/>
    <col min="1538" max="1538" width="52" style="10" customWidth="1"/>
    <col min="1539" max="1540" width="11.453125" style="10"/>
    <col min="1541" max="1673" width="11.54296875" style="10" customWidth="1"/>
    <col min="1674" max="1792" width="11.453125" style="10"/>
    <col min="1793" max="1793" width="10.7265625" style="10" customWidth="1"/>
    <col min="1794" max="1794" width="52" style="10" customWidth="1"/>
    <col min="1795" max="1796" width="11.453125" style="10"/>
    <col min="1797" max="1929" width="11.54296875" style="10" customWidth="1"/>
    <col min="1930" max="2048" width="11.453125" style="10"/>
    <col min="2049" max="2049" width="10.7265625" style="10" customWidth="1"/>
    <col min="2050" max="2050" width="52" style="10" customWidth="1"/>
    <col min="2051" max="2052" width="11.453125" style="10"/>
    <col min="2053" max="2185" width="11.54296875" style="10" customWidth="1"/>
    <col min="2186" max="2304" width="11.453125" style="10"/>
    <col min="2305" max="2305" width="10.7265625" style="10" customWidth="1"/>
    <col min="2306" max="2306" width="52" style="10" customWidth="1"/>
    <col min="2307" max="2308" width="11.453125" style="10"/>
    <col min="2309" max="2441" width="11.54296875" style="10" customWidth="1"/>
    <col min="2442" max="2560" width="11.453125" style="10"/>
    <col min="2561" max="2561" width="10.7265625" style="10" customWidth="1"/>
    <col min="2562" max="2562" width="52" style="10" customWidth="1"/>
    <col min="2563" max="2564" width="11.453125" style="10"/>
    <col min="2565" max="2697" width="11.54296875" style="10" customWidth="1"/>
    <col min="2698" max="2816" width="11.453125" style="10"/>
    <col min="2817" max="2817" width="10.7265625" style="10" customWidth="1"/>
    <col min="2818" max="2818" width="52" style="10" customWidth="1"/>
    <col min="2819" max="2820" width="11.453125" style="10"/>
    <col min="2821" max="2953" width="11.54296875" style="10" customWidth="1"/>
    <col min="2954" max="3072" width="11.453125" style="10"/>
    <col min="3073" max="3073" width="10.7265625" style="10" customWidth="1"/>
    <col min="3074" max="3074" width="52" style="10" customWidth="1"/>
    <col min="3075" max="3076" width="11.453125" style="10"/>
    <col min="3077" max="3209" width="11.54296875" style="10" customWidth="1"/>
    <col min="3210" max="3328" width="11.453125" style="10"/>
    <col min="3329" max="3329" width="10.7265625" style="10" customWidth="1"/>
    <col min="3330" max="3330" width="52" style="10" customWidth="1"/>
    <col min="3331" max="3332" width="11.453125" style="10"/>
    <col min="3333" max="3465" width="11.54296875" style="10" customWidth="1"/>
    <col min="3466" max="3584" width="11.453125" style="10"/>
    <col min="3585" max="3585" width="10.7265625" style="10" customWidth="1"/>
    <col min="3586" max="3586" width="52" style="10" customWidth="1"/>
    <col min="3587" max="3588" width="11.453125" style="10"/>
    <col min="3589" max="3721" width="11.54296875" style="10" customWidth="1"/>
    <col min="3722" max="3840" width="11.453125" style="10"/>
    <col min="3841" max="3841" width="10.7265625" style="10" customWidth="1"/>
    <col min="3842" max="3842" width="52" style="10" customWidth="1"/>
    <col min="3843" max="3844" width="11.453125" style="10"/>
    <col min="3845" max="3977" width="11.54296875" style="10" customWidth="1"/>
    <col min="3978" max="4096" width="11.453125" style="10"/>
    <col min="4097" max="4097" width="10.7265625" style="10" customWidth="1"/>
    <col min="4098" max="4098" width="52" style="10" customWidth="1"/>
    <col min="4099" max="4100" width="11.453125" style="10"/>
    <col min="4101" max="4233" width="11.54296875" style="10" customWidth="1"/>
    <col min="4234" max="4352" width="11.453125" style="10"/>
    <col min="4353" max="4353" width="10.7265625" style="10" customWidth="1"/>
    <col min="4354" max="4354" width="52" style="10" customWidth="1"/>
    <col min="4355" max="4356" width="11.453125" style="10"/>
    <col min="4357" max="4489" width="11.54296875" style="10" customWidth="1"/>
    <col min="4490" max="4608" width="11.453125" style="10"/>
    <col min="4609" max="4609" width="10.7265625" style="10" customWidth="1"/>
    <col min="4610" max="4610" width="52" style="10" customWidth="1"/>
    <col min="4611" max="4612" width="11.453125" style="10"/>
    <col min="4613" max="4745" width="11.54296875" style="10" customWidth="1"/>
    <col min="4746" max="4864" width="11.453125" style="10"/>
    <col min="4865" max="4865" width="10.7265625" style="10" customWidth="1"/>
    <col min="4866" max="4866" width="52" style="10" customWidth="1"/>
    <col min="4867" max="4868" width="11.453125" style="10"/>
    <col min="4869" max="5001" width="11.54296875" style="10" customWidth="1"/>
    <col min="5002" max="5120" width="11.453125" style="10"/>
    <col min="5121" max="5121" width="10.7265625" style="10" customWidth="1"/>
    <col min="5122" max="5122" width="52" style="10" customWidth="1"/>
    <col min="5123" max="5124" width="11.453125" style="10"/>
    <col min="5125" max="5257" width="11.54296875" style="10" customWidth="1"/>
    <col min="5258" max="5376" width="11.453125" style="10"/>
    <col min="5377" max="5377" width="10.7265625" style="10" customWidth="1"/>
    <col min="5378" max="5378" width="52" style="10" customWidth="1"/>
    <col min="5379" max="5380" width="11.453125" style="10"/>
    <col min="5381" max="5513" width="11.54296875" style="10" customWidth="1"/>
    <col min="5514" max="5632" width="11.453125" style="10"/>
    <col min="5633" max="5633" width="10.7265625" style="10" customWidth="1"/>
    <col min="5634" max="5634" width="52" style="10" customWidth="1"/>
    <col min="5635" max="5636" width="11.453125" style="10"/>
    <col min="5637" max="5769" width="11.54296875" style="10" customWidth="1"/>
    <col min="5770" max="5888" width="11.453125" style="10"/>
    <col min="5889" max="5889" width="10.7265625" style="10" customWidth="1"/>
    <col min="5890" max="5890" width="52" style="10" customWidth="1"/>
    <col min="5891" max="5892" width="11.453125" style="10"/>
    <col min="5893" max="6025" width="11.54296875" style="10" customWidth="1"/>
    <col min="6026" max="6144" width="11.453125" style="10"/>
    <col min="6145" max="6145" width="10.7265625" style="10" customWidth="1"/>
    <col min="6146" max="6146" width="52" style="10" customWidth="1"/>
    <col min="6147" max="6148" width="11.453125" style="10"/>
    <col min="6149" max="6281" width="11.54296875" style="10" customWidth="1"/>
    <col min="6282" max="6400" width="11.453125" style="10"/>
    <col min="6401" max="6401" width="10.7265625" style="10" customWidth="1"/>
    <col min="6402" max="6402" width="52" style="10" customWidth="1"/>
    <col min="6403" max="6404" width="11.453125" style="10"/>
    <col min="6405" max="6537" width="11.54296875" style="10" customWidth="1"/>
    <col min="6538" max="6656" width="11.453125" style="10"/>
    <col min="6657" max="6657" width="10.7265625" style="10" customWidth="1"/>
    <col min="6658" max="6658" width="52" style="10" customWidth="1"/>
    <col min="6659" max="6660" width="11.453125" style="10"/>
    <col min="6661" max="6793" width="11.54296875" style="10" customWidth="1"/>
    <col min="6794" max="6912" width="11.453125" style="10"/>
    <col min="6913" max="6913" width="10.7265625" style="10" customWidth="1"/>
    <col min="6914" max="6914" width="52" style="10" customWidth="1"/>
    <col min="6915" max="6916" width="11.453125" style="10"/>
    <col min="6917" max="7049" width="11.54296875" style="10" customWidth="1"/>
    <col min="7050" max="7168" width="11.453125" style="10"/>
    <col min="7169" max="7169" width="10.7265625" style="10" customWidth="1"/>
    <col min="7170" max="7170" width="52" style="10" customWidth="1"/>
    <col min="7171" max="7172" width="11.453125" style="10"/>
    <col min="7173" max="7305" width="11.54296875" style="10" customWidth="1"/>
    <col min="7306" max="7424" width="11.453125" style="10"/>
    <col min="7425" max="7425" width="10.7265625" style="10" customWidth="1"/>
    <col min="7426" max="7426" width="52" style="10" customWidth="1"/>
    <col min="7427" max="7428" width="11.453125" style="10"/>
    <col min="7429" max="7561" width="11.54296875" style="10" customWidth="1"/>
    <col min="7562" max="7680" width="11.453125" style="10"/>
    <col min="7681" max="7681" width="10.7265625" style="10" customWidth="1"/>
    <col min="7682" max="7682" width="52" style="10" customWidth="1"/>
    <col min="7683" max="7684" width="11.453125" style="10"/>
    <col min="7685" max="7817" width="11.54296875" style="10" customWidth="1"/>
    <col min="7818" max="7936" width="11.453125" style="10"/>
    <col min="7937" max="7937" width="10.7265625" style="10" customWidth="1"/>
    <col min="7938" max="7938" width="52" style="10" customWidth="1"/>
    <col min="7939" max="7940" width="11.453125" style="10"/>
    <col min="7941" max="8073" width="11.54296875" style="10" customWidth="1"/>
    <col min="8074" max="8192" width="11.453125" style="10"/>
    <col min="8193" max="8193" width="10.7265625" style="10" customWidth="1"/>
    <col min="8194" max="8194" width="52" style="10" customWidth="1"/>
    <col min="8195" max="8196" width="11.453125" style="10"/>
    <col min="8197" max="8329" width="11.54296875" style="10" customWidth="1"/>
    <col min="8330" max="8448" width="11.453125" style="10"/>
    <col min="8449" max="8449" width="10.7265625" style="10" customWidth="1"/>
    <col min="8450" max="8450" width="52" style="10" customWidth="1"/>
    <col min="8451" max="8452" width="11.453125" style="10"/>
    <col min="8453" max="8585" width="11.54296875" style="10" customWidth="1"/>
    <col min="8586" max="8704" width="11.453125" style="10"/>
    <col min="8705" max="8705" width="10.7265625" style="10" customWidth="1"/>
    <col min="8706" max="8706" width="52" style="10" customWidth="1"/>
    <col min="8707" max="8708" width="11.453125" style="10"/>
    <col min="8709" max="8841" width="11.54296875" style="10" customWidth="1"/>
    <col min="8842" max="8960" width="11.453125" style="10"/>
    <col min="8961" max="8961" width="10.7265625" style="10" customWidth="1"/>
    <col min="8962" max="8962" width="52" style="10" customWidth="1"/>
    <col min="8963" max="8964" width="11.453125" style="10"/>
    <col min="8965" max="9097" width="11.54296875" style="10" customWidth="1"/>
    <col min="9098" max="9216" width="11.453125" style="10"/>
    <col min="9217" max="9217" width="10.7265625" style="10" customWidth="1"/>
    <col min="9218" max="9218" width="52" style="10" customWidth="1"/>
    <col min="9219" max="9220" width="11.453125" style="10"/>
    <col min="9221" max="9353" width="11.54296875" style="10" customWidth="1"/>
    <col min="9354" max="9472" width="11.453125" style="10"/>
    <col min="9473" max="9473" width="10.7265625" style="10" customWidth="1"/>
    <col min="9474" max="9474" width="52" style="10" customWidth="1"/>
    <col min="9475" max="9476" width="11.453125" style="10"/>
    <col min="9477" max="9609" width="11.54296875" style="10" customWidth="1"/>
    <col min="9610" max="9728" width="11.453125" style="10"/>
    <col min="9729" max="9729" width="10.7265625" style="10" customWidth="1"/>
    <col min="9730" max="9730" width="52" style="10" customWidth="1"/>
    <col min="9731" max="9732" width="11.453125" style="10"/>
    <col min="9733" max="9865" width="11.54296875" style="10" customWidth="1"/>
    <col min="9866" max="9984" width="11.453125" style="10"/>
    <col min="9985" max="9985" width="10.7265625" style="10" customWidth="1"/>
    <col min="9986" max="9986" width="52" style="10" customWidth="1"/>
    <col min="9987" max="9988" width="11.453125" style="10"/>
    <col min="9989" max="10121" width="11.54296875" style="10" customWidth="1"/>
    <col min="10122" max="10240" width="11.453125" style="10"/>
    <col min="10241" max="10241" width="10.7265625" style="10" customWidth="1"/>
    <col min="10242" max="10242" width="52" style="10" customWidth="1"/>
    <col min="10243" max="10244" width="11.453125" style="10"/>
    <col min="10245" max="10377" width="11.54296875" style="10" customWidth="1"/>
    <col min="10378" max="10496" width="11.453125" style="10"/>
    <col min="10497" max="10497" width="10.7265625" style="10" customWidth="1"/>
    <col min="10498" max="10498" width="52" style="10" customWidth="1"/>
    <col min="10499" max="10500" width="11.453125" style="10"/>
    <col min="10501" max="10633" width="11.54296875" style="10" customWidth="1"/>
    <col min="10634" max="10752" width="11.453125" style="10"/>
    <col min="10753" max="10753" width="10.7265625" style="10" customWidth="1"/>
    <col min="10754" max="10754" width="52" style="10" customWidth="1"/>
    <col min="10755" max="10756" width="11.453125" style="10"/>
    <col min="10757" max="10889" width="11.54296875" style="10" customWidth="1"/>
    <col min="10890" max="11008" width="11.453125" style="10"/>
    <col min="11009" max="11009" width="10.7265625" style="10" customWidth="1"/>
    <col min="11010" max="11010" width="52" style="10" customWidth="1"/>
    <col min="11011" max="11012" width="11.453125" style="10"/>
    <col min="11013" max="11145" width="11.54296875" style="10" customWidth="1"/>
    <col min="11146" max="11264" width="11.453125" style="10"/>
    <col min="11265" max="11265" width="10.7265625" style="10" customWidth="1"/>
    <col min="11266" max="11266" width="52" style="10" customWidth="1"/>
    <col min="11267" max="11268" width="11.453125" style="10"/>
    <col min="11269" max="11401" width="11.54296875" style="10" customWidth="1"/>
    <col min="11402" max="11520" width="11.453125" style="10"/>
    <col min="11521" max="11521" width="10.7265625" style="10" customWidth="1"/>
    <col min="11522" max="11522" width="52" style="10" customWidth="1"/>
    <col min="11523" max="11524" width="11.453125" style="10"/>
    <col min="11525" max="11657" width="11.54296875" style="10" customWidth="1"/>
    <col min="11658" max="11776" width="11.453125" style="10"/>
    <col min="11777" max="11777" width="10.7265625" style="10" customWidth="1"/>
    <col min="11778" max="11778" width="52" style="10" customWidth="1"/>
    <col min="11779" max="11780" width="11.453125" style="10"/>
    <col min="11781" max="11913" width="11.54296875" style="10" customWidth="1"/>
    <col min="11914" max="12032" width="11.453125" style="10"/>
    <col min="12033" max="12033" width="10.7265625" style="10" customWidth="1"/>
    <col min="12034" max="12034" width="52" style="10" customWidth="1"/>
    <col min="12035" max="12036" width="11.453125" style="10"/>
    <col min="12037" max="12169" width="11.54296875" style="10" customWidth="1"/>
    <col min="12170" max="12288" width="11.453125" style="10"/>
    <col min="12289" max="12289" width="10.7265625" style="10" customWidth="1"/>
    <col min="12290" max="12290" width="52" style="10" customWidth="1"/>
    <col min="12291" max="12292" width="11.453125" style="10"/>
    <col min="12293" max="12425" width="11.54296875" style="10" customWidth="1"/>
    <col min="12426" max="12544" width="11.453125" style="10"/>
    <col min="12545" max="12545" width="10.7265625" style="10" customWidth="1"/>
    <col min="12546" max="12546" width="52" style="10" customWidth="1"/>
    <col min="12547" max="12548" width="11.453125" style="10"/>
    <col min="12549" max="12681" width="11.54296875" style="10" customWidth="1"/>
    <col min="12682" max="12800" width="11.453125" style="10"/>
    <col min="12801" max="12801" width="10.7265625" style="10" customWidth="1"/>
    <col min="12802" max="12802" width="52" style="10" customWidth="1"/>
    <col min="12803" max="12804" width="11.453125" style="10"/>
    <col min="12805" max="12937" width="11.54296875" style="10" customWidth="1"/>
    <col min="12938" max="13056" width="11.453125" style="10"/>
    <col min="13057" max="13057" width="10.7265625" style="10" customWidth="1"/>
    <col min="13058" max="13058" width="52" style="10" customWidth="1"/>
    <col min="13059" max="13060" width="11.453125" style="10"/>
    <col min="13061" max="13193" width="11.54296875" style="10" customWidth="1"/>
    <col min="13194" max="13312" width="11.453125" style="10"/>
    <col min="13313" max="13313" width="10.7265625" style="10" customWidth="1"/>
    <col min="13314" max="13314" width="52" style="10" customWidth="1"/>
    <col min="13315" max="13316" width="11.453125" style="10"/>
    <col min="13317" max="13449" width="11.54296875" style="10" customWidth="1"/>
    <col min="13450" max="13568" width="11.453125" style="10"/>
    <col min="13569" max="13569" width="10.7265625" style="10" customWidth="1"/>
    <col min="13570" max="13570" width="52" style="10" customWidth="1"/>
    <col min="13571" max="13572" width="11.453125" style="10"/>
    <col min="13573" max="13705" width="11.54296875" style="10" customWidth="1"/>
    <col min="13706" max="13824" width="11.453125" style="10"/>
    <col min="13825" max="13825" width="10.7265625" style="10" customWidth="1"/>
    <col min="13826" max="13826" width="52" style="10" customWidth="1"/>
    <col min="13827" max="13828" width="11.453125" style="10"/>
    <col min="13829" max="13961" width="11.54296875" style="10" customWidth="1"/>
    <col min="13962" max="14080" width="11.453125" style="10"/>
    <col min="14081" max="14081" width="10.7265625" style="10" customWidth="1"/>
    <col min="14082" max="14082" width="52" style="10" customWidth="1"/>
    <col min="14083" max="14084" width="11.453125" style="10"/>
    <col min="14085" max="14217" width="11.54296875" style="10" customWidth="1"/>
    <col min="14218" max="14336" width="11.453125" style="10"/>
    <col min="14337" max="14337" width="10.7265625" style="10" customWidth="1"/>
    <col min="14338" max="14338" width="52" style="10" customWidth="1"/>
    <col min="14339" max="14340" width="11.453125" style="10"/>
    <col min="14341" max="14473" width="11.54296875" style="10" customWidth="1"/>
    <col min="14474" max="14592" width="11.453125" style="10"/>
    <col min="14593" max="14593" width="10.7265625" style="10" customWidth="1"/>
    <col min="14594" max="14594" width="52" style="10" customWidth="1"/>
    <col min="14595" max="14596" width="11.453125" style="10"/>
    <col min="14597" max="14729" width="11.54296875" style="10" customWidth="1"/>
    <col min="14730" max="14848" width="11.453125" style="10"/>
    <col min="14849" max="14849" width="10.7265625" style="10" customWidth="1"/>
    <col min="14850" max="14850" width="52" style="10" customWidth="1"/>
    <col min="14851" max="14852" width="11.453125" style="10"/>
    <col min="14853" max="14985" width="11.54296875" style="10" customWidth="1"/>
    <col min="14986" max="15104" width="11.453125" style="10"/>
    <col min="15105" max="15105" width="10.7265625" style="10" customWidth="1"/>
    <col min="15106" max="15106" width="52" style="10" customWidth="1"/>
    <col min="15107" max="15108" width="11.453125" style="10"/>
    <col min="15109" max="15241" width="11.54296875" style="10" customWidth="1"/>
    <col min="15242" max="15360" width="11.453125" style="10"/>
    <col min="15361" max="15361" width="10.7265625" style="10" customWidth="1"/>
    <col min="15362" max="15362" width="52" style="10" customWidth="1"/>
    <col min="15363" max="15364" width="11.453125" style="10"/>
    <col min="15365" max="15497" width="11.54296875" style="10" customWidth="1"/>
    <col min="15498" max="15616" width="11.453125" style="10"/>
    <col min="15617" max="15617" width="10.7265625" style="10" customWidth="1"/>
    <col min="15618" max="15618" width="52" style="10" customWidth="1"/>
    <col min="15619" max="15620" width="11.453125" style="10"/>
    <col min="15621" max="15753" width="11.54296875" style="10" customWidth="1"/>
    <col min="15754" max="15872" width="11.453125" style="10"/>
    <col min="15873" max="15873" width="10.7265625" style="10" customWidth="1"/>
    <col min="15874" max="15874" width="52" style="10" customWidth="1"/>
    <col min="15875" max="15876" width="11.453125" style="10"/>
    <col min="15877" max="16009" width="11.54296875" style="10" customWidth="1"/>
    <col min="16010" max="16128" width="11.453125" style="10"/>
    <col min="16129" max="16129" width="10.7265625" style="10" customWidth="1"/>
    <col min="16130" max="16130" width="52" style="10" customWidth="1"/>
    <col min="16131" max="16132" width="11.453125" style="10"/>
    <col min="16133" max="16265" width="11.54296875" style="10" customWidth="1"/>
    <col min="16266" max="16384" width="11.453125" style="10"/>
  </cols>
  <sheetData>
    <row r="1" spans="2:17" ht="43.5" customHeight="1"/>
    <row r="2" spans="2:17" s="11" customFormat="1" ht="22.5" customHeight="1">
      <c r="B2" s="1" t="s">
        <v>134</v>
      </c>
      <c r="I2" s="13"/>
      <c r="J2" s="13"/>
      <c r="K2" s="12"/>
      <c r="L2" s="12"/>
      <c r="M2" s="12"/>
      <c r="N2" s="12"/>
      <c r="Q2" s="12"/>
    </row>
    <row r="3" spans="2:17" s="13" customFormat="1" ht="20.149999999999999" customHeight="1"/>
    <row r="4" spans="2:17" s="13" customFormat="1" ht="15.65" customHeight="1">
      <c r="B4" s="14" t="s">
        <v>61</v>
      </c>
    </row>
    <row r="5" spans="2:17" s="13" customFormat="1" ht="10.5" customHeight="1"/>
    <row r="6" spans="2:17" s="13" customFormat="1" ht="12" customHeight="1">
      <c r="B6" s="29" t="s">
        <v>62</v>
      </c>
      <c r="C6" s="30" t="s">
        <v>63</v>
      </c>
      <c r="D6" s="30"/>
      <c r="E6" s="15"/>
      <c r="F6" s="15"/>
      <c r="G6" s="15"/>
      <c r="H6" s="15"/>
      <c r="I6" s="15"/>
      <c r="J6" s="15"/>
    </row>
    <row r="7" spans="2:17" s="13" customFormat="1" ht="12" customHeight="1">
      <c r="B7" s="37" t="s">
        <v>64</v>
      </c>
      <c r="C7" s="39">
        <f>'Trainer in'!D4</f>
        <v>0</v>
      </c>
      <c r="D7" s="38"/>
      <c r="E7" s="15"/>
      <c r="F7" s="15"/>
      <c r="G7" s="15"/>
      <c r="H7" s="15"/>
      <c r="I7" s="15"/>
      <c r="J7" s="15"/>
    </row>
    <row r="8" spans="2:17" ht="12" customHeight="1">
      <c r="B8" s="34" t="s">
        <v>13</v>
      </c>
      <c r="C8" s="35" t="s">
        <v>101</v>
      </c>
      <c r="D8" s="36" t="s">
        <v>65</v>
      </c>
      <c r="E8" s="16"/>
      <c r="F8" s="16"/>
      <c r="H8" s="16"/>
      <c r="I8" s="16"/>
      <c r="J8" s="16"/>
    </row>
    <row r="9" spans="2:17" ht="12" customHeight="1">
      <c r="B9" s="31" t="s">
        <v>26</v>
      </c>
      <c r="C9" s="32">
        <f>COUNTIF(Teilnehmende!$F$13:$F$42,B9)</f>
        <v>0</v>
      </c>
      <c r="D9" s="33">
        <f>COUNTIF(Teilnehmende!$F$48:$F$69,B9)</f>
        <v>0</v>
      </c>
      <c r="E9" s="16"/>
      <c r="F9" s="17"/>
      <c r="I9" s="17"/>
      <c r="J9" s="17"/>
    </row>
    <row r="10" spans="2:17" ht="12" customHeight="1">
      <c r="B10" s="25" t="s">
        <v>36</v>
      </c>
      <c r="C10" s="28">
        <f>COUNTIF(Teilnehmende!$F$13:$F$42,B10)</f>
        <v>0</v>
      </c>
      <c r="D10" s="27">
        <f>COUNTIF(Teilnehmende!$F$48:$F$69,B10)</f>
        <v>0</v>
      </c>
      <c r="E10" s="16"/>
      <c r="F10" s="17"/>
      <c r="I10" s="17"/>
      <c r="J10" s="17"/>
    </row>
    <row r="11" spans="2:17" ht="12" customHeight="1">
      <c r="B11" s="25" t="s">
        <v>37</v>
      </c>
      <c r="C11" s="28">
        <f>COUNTIF(Teilnehmende!$F$13:$F$42,B11)</f>
        <v>0</v>
      </c>
      <c r="D11" s="27">
        <f>COUNTIF(Teilnehmende!$F$48:$F$69,B11)</f>
        <v>0</v>
      </c>
      <c r="E11" s="16"/>
      <c r="F11" s="17"/>
      <c r="I11" s="17"/>
      <c r="J11" s="17"/>
    </row>
    <row r="12" spans="2:17" ht="12" customHeight="1">
      <c r="B12" s="26" t="s">
        <v>38</v>
      </c>
      <c r="C12" s="28">
        <f>COUNTIF(Teilnehmende!$F$13:$F$42,B12)</f>
        <v>0</v>
      </c>
      <c r="D12" s="27">
        <f>COUNTIF(Teilnehmende!$F$48:$F$69,B12)</f>
        <v>0</v>
      </c>
      <c r="E12" s="16"/>
      <c r="F12" s="17"/>
      <c r="I12" s="17"/>
      <c r="J12" s="17"/>
    </row>
    <row r="13" spans="2:17" ht="12" customHeight="1">
      <c r="B13" s="25" t="s">
        <v>39</v>
      </c>
      <c r="C13" s="28">
        <f>COUNTIF(Teilnehmende!$F$13:$F$42,B13)</f>
        <v>0</v>
      </c>
      <c r="D13" s="27">
        <f>COUNTIF(Teilnehmende!$F$48:$F$69,B13)</f>
        <v>0</v>
      </c>
      <c r="E13" s="16"/>
      <c r="F13" s="17"/>
      <c r="I13" s="17"/>
      <c r="J13" s="17"/>
    </row>
    <row r="14" spans="2:17" ht="12" customHeight="1">
      <c r="B14" s="25" t="s">
        <v>40</v>
      </c>
      <c r="C14" s="28">
        <f>COUNTIF(Teilnehmende!$F$13:$F$42,B14)</f>
        <v>0</v>
      </c>
      <c r="D14" s="27">
        <f>COUNTIF(Teilnehmende!$F$48:$F$69,B14)</f>
        <v>0</v>
      </c>
      <c r="E14" s="16"/>
      <c r="F14" s="17"/>
      <c r="I14" s="17"/>
      <c r="J14" s="17"/>
    </row>
    <row r="15" spans="2:17" ht="12" customHeight="1">
      <c r="B15" s="25" t="s">
        <v>41</v>
      </c>
      <c r="C15" s="28">
        <f>COUNTIF(Teilnehmende!$F$13:$F$42,B15)</f>
        <v>0</v>
      </c>
      <c r="D15" s="27">
        <f>COUNTIF(Teilnehmende!$F$48:$F$69,B15)</f>
        <v>0</v>
      </c>
      <c r="E15" s="16"/>
      <c r="F15" s="17"/>
      <c r="I15" s="17"/>
      <c r="J15" s="17"/>
    </row>
    <row r="16" spans="2:17" ht="12" customHeight="1">
      <c r="B16" s="25" t="s">
        <v>42</v>
      </c>
      <c r="C16" s="28">
        <f>COUNTIF(Teilnehmende!$F$13:$F$42,B16)</f>
        <v>0</v>
      </c>
      <c r="D16" s="27">
        <f>COUNTIF(Teilnehmende!$F$48:$F$69,B16)</f>
        <v>0</v>
      </c>
      <c r="E16" s="16"/>
      <c r="F16" s="17"/>
      <c r="I16" s="17"/>
      <c r="J16" s="17"/>
    </row>
    <row r="17" spans="2:10" ht="12" customHeight="1">
      <c r="B17" s="25" t="s">
        <v>43</v>
      </c>
      <c r="C17" s="28">
        <f>COUNTIF(Teilnehmende!$F$13:$F$42,B17)</f>
        <v>0</v>
      </c>
      <c r="D17" s="27">
        <f>COUNTIF(Teilnehmende!$F$48:$F$69,B17)</f>
        <v>0</v>
      </c>
      <c r="E17" s="16"/>
      <c r="F17" s="17"/>
      <c r="I17" s="17"/>
      <c r="J17" s="17"/>
    </row>
    <row r="18" spans="2:10" ht="12" customHeight="1">
      <c r="B18" s="25" t="s">
        <v>44</v>
      </c>
      <c r="C18" s="28">
        <f>COUNTIF(Teilnehmende!$F$13:$F$42,B18)</f>
        <v>0</v>
      </c>
      <c r="D18" s="27">
        <f>COUNTIF(Teilnehmende!$F$48:$F$69,B18)</f>
        <v>0</v>
      </c>
      <c r="E18" s="16"/>
      <c r="F18" s="17"/>
      <c r="I18" s="17"/>
      <c r="J18" s="17"/>
    </row>
    <row r="19" spans="2:10" ht="12" customHeight="1">
      <c r="B19" s="25" t="s">
        <v>45</v>
      </c>
      <c r="C19" s="28">
        <f>COUNTIF(Teilnehmende!$F$13:$F$42,B19)</f>
        <v>0</v>
      </c>
      <c r="D19" s="27">
        <f>COUNTIF(Teilnehmende!$F$48:$F$69,B19)</f>
        <v>0</v>
      </c>
      <c r="E19" s="16"/>
      <c r="F19" s="17"/>
      <c r="I19" s="17"/>
      <c r="J19" s="17"/>
    </row>
    <row r="20" spans="2:10" ht="12" customHeight="1">
      <c r="B20" s="25" t="s">
        <v>46</v>
      </c>
      <c r="C20" s="28">
        <f>COUNTIF(Teilnehmende!$F$13:$F$42,B20)</f>
        <v>0</v>
      </c>
      <c r="D20" s="27">
        <f>COUNTIF(Teilnehmende!$F$48:$F$69,B20)</f>
        <v>0</v>
      </c>
      <c r="E20" s="16"/>
      <c r="F20" s="17"/>
      <c r="I20" s="17"/>
      <c r="J20" s="17"/>
    </row>
    <row r="21" spans="2:10" ht="12" customHeight="1">
      <c r="B21" s="25" t="s">
        <v>47</v>
      </c>
      <c r="C21" s="28">
        <f>COUNTIF(Teilnehmende!$F$13:$F$42,B21)</f>
        <v>0</v>
      </c>
      <c r="D21" s="27">
        <f>COUNTIF(Teilnehmende!$F$48:$F$69,B21)</f>
        <v>0</v>
      </c>
      <c r="E21" s="16"/>
      <c r="F21" s="17"/>
      <c r="I21" s="17"/>
      <c r="J21" s="17"/>
    </row>
    <row r="22" spans="2:10" ht="12" customHeight="1">
      <c r="B22" s="25" t="s">
        <v>48</v>
      </c>
      <c r="C22" s="28">
        <f>COUNTIF(Teilnehmende!$F$13:$F$42,B22)</f>
        <v>0</v>
      </c>
      <c r="D22" s="27">
        <f>COUNTIF(Teilnehmende!$F$48:$F$69,B22)</f>
        <v>0</v>
      </c>
      <c r="E22" s="16"/>
      <c r="F22" s="17"/>
      <c r="I22" s="17"/>
      <c r="J22" s="17"/>
    </row>
    <row r="23" spans="2:10" ht="12" customHeight="1">
      <c r="B23" s="25" t="s">
        <v>49</v>
      </c>
      <c r="C23" s="28">
        <f>COUNTIF(Teilnehmende!$F$13:$F$42,B23)</f>
        <v>0</v>
      </c>
      <c r="D23" s="27">
        <f>COUNTIF(Teilnehmende!$F$48:$F$69,B23)</f>
        <v>0</v>
      </c>
      <c r="E23" s="16"/>
      <c r="F23" s="17"/>
      <c r="I23" s="17"/>
      <c r="J23" s="17"/>
    </row>
    <row r="24" spans="2:10" ht="12" customHeight="1">
      <c r="B24" s="25" t="s">
        <v>50</v>
      </c>
      <c r="C24" s="28">
        <f>COUNTIF(Teilnehmende!$F$13:$F$42,B24)</f>
        <v>0</v>
      </c>
      <c r="D24" s="27">
        <f>COUNTIF(Teilnehmende!$F$48:$F$69,B24)</f>
        <v>0</v>
      </c>
      <c r="E24" s="16"/>
      <c r="F24" s="17"/>
      <c r="I24" s="17"/>
      <c r="J24" s="17"/>
    </row>
    <row r="25" spans="2:10" ht="12" customHeight="1">
      <c r="B25" s="25" t="s">
        <v>51</v>
      </c>
      <c r="C25" s="28">
        <f>COUNTIF(Teilnehmende!$F$13:$F$42,B25)</f>
        <v>0</v>
      </c>
      <c r="D25" s="27">
        <f>COUNTIF(Teilnehmende!$F$48:$F$69,B25)</f>
        <v>0</v>
      </c>
      <c r="E25" s="16"/>
      <c r="F25" s="17"/>
      <c r="I25" s="17"/>
      <c r="J25" s="17"/>
    </row>
    <row r="26" spans="2:10" ht="12" customHeight="1">
      <c r="B26" s="25" t="s">
        <v>52</v>
      </c>
      <c r="C26" s="28">
        <f>COUNTIF(Teilnehmende!$F$13:$F$42,B26)</f>
        <v>0</v>
      </c>
      <c r="D26" s="27">
        <f>COUNTIF(Teilnehmende!$F$48:$F$69,B26)</f>
        <v>0</v>
      </c>
      <c r="E26" s="16"/>
      <c r="F26" s="17"/>
      <c r="I26" s="17"/>
      <c r="J26" s="17"/>
    </row>
    <row r="27" spans="2:10" ht="12" customHeight="1">
      <c r="B27" s="25" t="s">
        <v>53</v>
      </c>
      <c r="C27" s="28">
        <f>COUNTIF(Teilnehmende!$F$13:$F$42,B27)</f>
        <v>0</v>
      </c>
      <c r="D27" s="27">
        <f>COUNTIF(Teilnehmende!$F$48:$F$69,B27)</f>
        <v>0</v>
      </c>
      <c r="E27" s="16"/>
      <c r="F27" s="17"/>
      <c r="I27" s="17"/>
      <c r="J27" s="17"/>
    </row>
    <row r="28" spans="2:10" ht="12" customHeight="1">
      <c r="B28" s="25" t="s">
        <v>54</v>
      </c>
      <c r="C28" s="28">
        <f>COUNTIF(Teilnehmende!$F$13:$F$42,B28)</f>
        <v>0</v>
      </c>
      <c r="D28" s="27">
        <f>COUNTIF(Teilnehmende!$F$48:$F$69,B28)</f>
        <v>0</v>
      </c>
      <c r="E28" s="16"/>
      <c r="F28" s="17"/>
      <c r="I28" s="17"/>
      <c r="J28" s="17"/>
    </row>
    <row r="29" spans="2:10" ht="12" customHeight="1">
      <c r="B29" s="25" t="s">
        <v>55</v>
      </c>
      <c r="C29" s="28">
        <f>COUNTIF(Teilnehmende!$F$13:$F$42,B29)</f>
        <v>0</v>
      </c>
      <c r="D29" s="27">
        <f>COUNTIF(Teilnehmende!$F$48:$F$69,B29)</f>
        <v>0</v>
      </c>
      <c r="E29" s="16"/>
      <c r="F29" s="17"/>
      <c r="I29" s="17"/>
      <c r="J29" s="17"/>
    </row>
    <row r="30" spans="2:10" ht="12" customHeight="1">
      <c r="B30" s="25" t="s">
        <v>56</v>
      </c>
      <c r="C30" s="28">
        <f>COUNTIF(Teilnehmende!$F$13:$F$42,B30)</f>
        <v>0</v>
      </c>
      <c r="D30" s="27">
        <f>COUNTIF(Teilnehmende!$F$48:$F$69,B30)</f>
        <v>0</v>
      </c>
      <c r="E30" s="16"/>
      <c r="F30" s="17"/>
      <c r="I30" s="17"/>
      <c r="J30" s="17"/>
    </row>
    <row r="31" spans="2:10" ht="12" customHeight="1">
      <c r="B31" s="25" t="s">
        <v>57</v>
      </c>
      <c r="C31" s="28">
        <f>COUNTIF(Teilnehmende!$F$13:$F$42,B31)</f>
        <v>0</v>
      </c>
      <c r="D31" s="27">
        <f>COUNTIF(Teilnehmende!$F$48:$F$69,B31)</f>
        <v>0</v>
      </c>
      <c r="E31" s="16"/>
      <c r="F31" s="17"/>
      <c r="I31" s="17"/>
      <c r="J31" s="17"/>
    </row>
    <row r="32" spans="2:10" ht="12" customHeight="1">
      <c r="B32" s="25" t="s">
        <v>58</v>
      </c>
      <c r="C32" s="28">
        <f>COUNTIF(Teilnehmende!$F$13:$F$42,B32)</f>
        <v>0</v>
      </c>
      <c r="D32" s="27">
        <f>COUNTIF(Teilnehmende!$F$48:$F$69,B32)</f>
        <v>0</v>
      </c>
      <c r="E32" s="16"/>
      <c r="F32" s="17"/>
      <c r="I32" s="17"/>
      <c r="J32" s="17"/>
    </row>
    <row r="33" spans="2:10" ht="12" customHeight="1">
      <c r="B33" s="25" t="s">
        <v>59</v>
      </c>
      <c r="C33" s="28">
        <f>COUNTIF(Teilnehmende!$F$13:$F$42,B33)</f>
        <v>0</v>
      </c>
      <c r="D33" s="27">
        <f>COUNTIF(Teilnehmende!$F$48:$F$69,B33)</f>
        <v>0</v>
      </c>
      <c r="E33" s="16"/>
      <c r="F33" s="17"/>
      <c r="I33" s="17"/>
      <c r="J33" s="17"/>
    </row>
    <row r="34" spans="2:10" ht="12" customHeight="1">
      <c r="B34" s="25" t="s">
        <v>60</v>
      </c>
      <c r="C34" s="28">
        <f>COUNTIF(Teilnehmende!$F$13:$F$42,B34)</f>
        <v>0</v>
      </c>
      <c r="D34" s="27">
        <f>COUNTIF(Teilnehmende!$F$48:$F$69,B34)</f>
        <v>0</v>
      </c>
      <c r="E34" s="16"/>
      <c r="F34" s="17"/>
      <c r="I34" s="17"/>
      <c r="J34" s="17"/>
    </row>
    <row r="35" spans="2:10" ht="12" customHeight="1">
      <c r="B35" s="40" t="s">
        <v>87</v>
      </c>
      <c r="C35" s="28">
        <f>COUNTIF(Teilnehmende!$F$13:$F$42,B35)</f>
        <v>0</v>
      </c>
      <c r="D35" s="27">
        <f>COUNTIF(Teilnehmende!$F$48:$F$69,B35)</f>
        <v>0</v>
      </c>
      <c r="E35" s="16"/>
      <c r="F35" s="17"/>
      <c r="I35" s="17"/>
      <c r="J35" s="17"/>
    </row>
    <row r="36" spans="2:10" ht="12" customHeight="1">
      <c r="B36" s="40" t="s">
        <v>88</v>
      </c>
      <c r="C36" s="28">
        <f>COUNTIF(Teilnehmende!$F$13:$F$42,B36)</f>
        <v>0</v>
      </c>
      <c r="D36" s="27">
        <f>COUNTIF(Teilnehmende!$F$48:$F$69,B36)</f>
        <v>0</v>
      </c>
      <c r="E36" s="16"/>
      <c r="F36" s="17"/>
      <c r="I36" s="17"/>
      <c r="J36" s="17"/>
    </row>
    <row r="37" spans="2:10" ht="12" customHeight="1">
      <c r="B37" s="43" t="s">
        <v>66</v>
      </c>
      <c r="C37" s="42">
        <f>SUM(C9:C36)</f>
        <v>0</v>
      </c>
      <c r="D37" s="41">
        <f>SUM(D9:D36)</f>
        <v>0</v>
      </c>
      <c r="E37" s="15"/>
      <c r="F37" s="15"/>
      <c r="I37" s="15"/>
      <c r="J37" s="15"/>
    </row>
    <row r="38" spans="2:10" ht="12" customHeight="1">
      <c r="B38" s="44" t="s">
        <v>97</v>
      </c>
      <c r="C38" s="45"/>
      <c r="D38" s="46">
        <f>COUNTA(Teilnehmende!B13:B42)+COUNTA(Teilnehmende!B48:B69)</f>
        <v>0</v>
      </c>
      <c r="E38" s="15"/>
      <c r="G38" s="15"/>
      <c r="H38" s="15"/>
      <c r="I38" s="15"/>
      <c r="J38" s="15"/>
    </row>
    <row r="39" spans="2:10" ht="12" customHeight="1">
      <c r="B39" s="47" t="s">
        <v>98</v>
      </c>
      <c r="C39" s="22"/>
      <c r="D39" s="48" t="e">
        <f>Teilnehmende!BP75/Teilnehmende!BP11</f>
        <v>#DIV/0!</v>
      </c>
      <c r="E39" s="15"/>
      <c r="G39" s="15"/>
      <c r="H39" s="15"/>
      <c r="I39" s="15"/>
      <c r="J39" s="15"/>
    </row>
    <row r="40" spans="2:10" ht="12" customHeight="1">
      <c r="B40" s="47" t="s">
        <v>99</v>
      </c>
      <c r="C40" s="22"/>
      <c r="D40" s="49">
        <f>Teilnehmende!D8*Teilnehmende!BP11*D38</f>
        <v>0</v>
      </c>
      <c r="E40" s="18"/>
      <c r="G40" s="18"/>
      <c r="H40" s="18"/>
      <c r="I40" s="18"/>
      <c r="J40" s="18"/>
    </row>
    <row r="41" spans="2:10" ht="12" customHeight="1">
      <c r="B41" s="47" t="s">
        <v>100</v>
      </c>
      <c r="C41" s="22"/>
      <c r="D41" s="49">
        <f>Teilnehmende!BP76</f>
        <v>0</v>
      </c>
      <c r="E41" s="18"/>
      <c r="F41" s="18"/>
      <c r="G41" s="18"/>
      <c r="H41" s="18"/>
      <c r="I41" s="18"/>
      <c r="J41" s="18"/>
    </row>
    <row r="42" spans="2:10" ht="12" customHeight="1">
      <c r="B42" s="50" t="s">
        <v>67</v>
      </c>
      <c r="C42" s="51"/>
      <c r="D42" s="52" t="e">
        <f>D41/D40</f>
        <v>#DIV/0!</v>
      </c>
      <c r="E42" s="19"/>
      <c r="F42" s="19"/>
      <c r="G42" s="19"/>
      <c r="H42" s="19"/>
      <c r="I42" s="19"/>
      <c r="J42" s="19"/>
    </row>
    <row r="43" spans="2:10" ht="3" customHeight="1"/>
    <row r="44" spans="2:10" ht="12" customHeight="1">
      <c r="B44" s="21" t="s">
        <v>68</v>
      </c>
      <c r="C44" s="23">
        <f>Teilnehmende!BP43</f>
        <v>0</v>
      </c>
      <c r="D44" s="23">
        <f>Teilnehmende!BP70</f>
        <v>0</v>
      </c>
      <c r="E44" s="18"/>
      <c r="F44" s="18"/>
      <c r="G44" s="18"/>
    </row>
    <row r="45" spans="2:10" ht="12" customHeight="1">
      <c r="B45" s="21" t="s">
        <v>69</v>
      </c>
      <c r="C45" s="23">
        <f>Teilnehmende!BP44</f>
        <v>0</v>
      </c>
      <c r="D45" s="23">
        <f>Teilnehmende!BP71</f>
        <v>0</v>
      </c>
      <c r="E45" s="18"/>
      <c r="F45" s="18"/>
      <c r="G45" s="18"/>
    </row>
    <row r="46" spans="2:10" ht="12" customHeight="1">
      <c r="B46" s="21" t="s">
        <v>70</v>
      </c>
      <c r="C46" s="23">
        <f>Teilnehmende!BP45</f>
        <v>0</v>
      </c>
      <c r="D46" s="23">
        <f>Teilnehmende!BP72</f>
        <v>0</v>
      </c>
      <c r="E46" s="18"/>
      <c r="F46" s="18"/>
      <c r="G46" s="18"/>
    </row>
    <row r="47" spans="2:10" ht="7.5" customHeight="1"/>
    <row r="48" spans="2:10" ht="13.15" customHeight="1">
      <c r="B48" s="20"/>
    </row>
    <row r="49" spans="2:2" ht="13.15" customHeight="1">
      <c r="B49" s="20"/>
    </row>
    <row r="50" spans="2:2" ht="7.5" customHeight="1">
      <c r="B50" s="20"/>
    </row>
  </sheetData>
  <sheetProtection algorithmName="SHA-512" hashValue="vMoMKASCJxH+wLEa7j2y+7FEOB7nsJvotBFYMB0kzqjlexZX5tO2gjWrA73sAnCxxxgtMQbWK7F9l/fEXUwDiw==" saltValue="eUrLDLb3vTXaa7Kxt+vSow==" spinCount="100000" sheet="1" objects="1" scenarios="1"/>
  <pageMargins left="0.7" right="0.7" top="0.75" bottom="0.75" header="0.3" footer="0.3"/>
  <pageSetup paperSize="9" scale="81" fitToWidth="0" orientation="landscape" horizontalDpi="1200" verticalDpi="1200" r:id="rId1"/>
  <headerFooter>
    <oddFooter>&amp;L08_Präsenzliste für Jahres- und Semesterkurse.xls&amp;C2024-2027&amp;R14.11.2023 - © by SPV Nottwil</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54016-5F6A-4D0C-9B64-194C84B576E3}">
  <dimension ref="A1:J40"/>
  <sheetViews>
    <sheetView workbookViewId="0">
      <selection activeCell="H29" sqref="H29"/>
    </sheetView>
  </sheetViews>
  <sheetFormatPr baseColWidth="10" defaultRowHeight="12.5"/>
  <cols>
    <col min="1" max="1" width="14.453125" customWidth="1"/>
    <col min="2" max="2" width="17.1796875" bestFit="1" customWidth="1"/>
    <col min="3" max="3" width="2" customWidth="1"/>
    <col min="4" max="4" width="34.453125" customWidth="1"/>
    <col min="5" max="5" width="2.54296875" customWidth="1"/>
    <col min="6" max="6" width="34.453125" customWidth="1"/>
    <col min="7" max="7" width="7.1796875" customWidth="1"/>
    <col min="8" max="8" width="50.54296875" bestFit="1" customWidth="1"/>
    <col min="9" max="9" width="2" customWidth="1"/>
    <col min="10" max="10" width="50.54296875" bestFit="1" customWidth="1"/>
    <col min="11" max="11" width="2.1796875" customWidth="1"/>
  </cols>
  <sheetData>
    <row r="1" spans="1:10" ht="17.5">
      <c r="A1" s="7" t="s">
        <v>30</v>
      </c>
    </row>
    <row r="5" spans="1:10">
      <c r="B5" t="s">
        <v>105</v>
      </c>
      <c r="D5" t="s">
        <v>106</v>
      </c>
      <c r="H5" t="s">
        <v>107</v>
      </c>
      <c r="J5" t="s">
        <v>108</v>
      </c>
    </row>
    <row r="6" spans="1:10" ht="13">
      <c r="B6" s="59" t="s">
        <v>31</v>
      </c>
      <c r="D6" s="56" t="s">
        <v>31</v>
      </c>
      <c r="H6" s="59" t="s">
        <v>32</v>
      </c>
      <c r="J6" s="56" t="s">
        <v>32</v>
      </c>
    </row>
    <row r="7" spans="1:10">
      <c r="B7" s="57" t="s">
        <v>74</v>
      </c>
      <c r="D7" s="54" t="s">
        <v>102</v>
      </c>
      <c r="H7" s="57" t="s">
        <v>77</v>
      </c>
      <c r="J7" s="54" t="s">
        <v>109</v>
      </c>
    </row>
    <row r="8" spans="1:10">
      <c r="B8" s="58" t="s">
        <v>75</v>
      </c>
      <c r="D8" s="55" t="s">
        <v>103</v>
      </c>
      <c r="H8" s="61" t="s">
        <v>78</v>
      </c>
      <c r="J8" s="62" t="s">
        <v>110</v>
      </c>
    </row>
    <row r="9" spans="1:10">
      <c r="B9" s="24"/>
      <c r="H9" s="61" t="s">
        <v>79</v>
      </c>
      <c r="J9" s="62" t="s">
        <v>111</v>
      </c>
    </row>
    <row r="10" spans="1:10">
      <c r="H10" s="61" t="s">
        <v>80</v>
      </c>
      <c r="J10" s="62" t="s">
        <v>112</v>
      </c>
    </row>
    <row r="11" spans="1:10">
      <c r="B11" t="s">
        <v>76</v>
      </c>
      <c r="H11" s="61" t="s">
        <v>81</v>
      </c>
      <c r="J11" s="62" t="s">
        <v>113</v>
      </c>
    </row>
    <row r="12" spans="1:10">
      <c r="B12" s="60" t="s">
        <v>13</v>
      </c>
      <c r="H12" s="61" t="s">
        <v>82</v>
      </c>
      <c r="J12" s="62" t="s">
        <v>114</v>
      </c>
    </row>
    <row r="13" spans="1:10">
      <c r="B13" s="57" t="s">
        <v>26</v>
      </c>
      <c r="H13" s="61" t="s">
        <v>83</v>
      </c>
      <c r="J13" s="62" t="s">
        <v>115</v>
      </c>
    </row>
    <row r="14" spans="1:10">
      <c r="B14" s="61" t="s">
        <v>36</v>
      </c>
      <c r="H14" s="61" t="s">
        <v>84</v>
      </c>
      <c r="J14" s="62" t="s">
        <v>116</v>
      </c>
    </row>
    <row r="15" spans="1:10">
      <c r="B15" s="61" t="s">
        <v>37</v>
      </c>
      <c r="H15" s="61" t="s">
        <v>85</v>
      </c>
      <c r="J15" s="62" t="s">
        <v>117</v>
      </c>
    </row>
    <row r="16" spans="1:10">
      <c r="B16" s="61" t="s">
        <v>38</v>
      </c>
      <c r="H16" s="57" t="s">
        <v>86</v>
      </c>
      <c r="J16" s="62" t="s">
        <v>118</v>
      </c>
    </row>
    <row r="17" spans="2:10">
      <c r="B17" s="61" t="s">
        <v>39</v>
      </c>
      <c r="H17" s="61" t="s">
        <v>126</v>
      </c>
      <c r="J17" s="62" t="s">
        <v>127</v>
      </c>
    </row>
    <row r="18" spans="2:10">
      <c r="B18" s="61" t="s">
        <v>40</v>
      </c>
      <c r="H18" s="61" t="s">
        <v>33</v>
      </c>
      <c r="J18" s="62" t="s">
        <v>119</v>
      </c>
    </row>
    <row r="19" spans="2:10">
      <c r="B19" s="61" t="s">
        <v>41</v>
      </c>
      <c r="H19" s="61" t="s">
        <v>104</v>
      </c>
      <c r="J19" s="62" t="s">
        <v>120</v>
      </c>
    </row>
    <row r="20" spans="2:10">
      <c r="B20" s="61" t="s">
        <v>42</v>
      </c>
      <c r="H20" s="61" t="s">
        <v>34</v>
      </c>
      <c r="J20" s="62" t="s">
        <v>34</v>
      </c>
    </row>
    <row r="21" spans="2:10">
      <c r="B21" s="61" t="s">
        <v>43</v>
      </c>
      <c r="H21" s="58" t="s">
        <v>35</v>
      </c>
      <c r="J21" s="55" t="s">
        <v>121</v>
      </c>
    </row>
    <row r="22" spans="2:10">
      <c r="B22" s="61" t="s">
        <v>44</v>
      </c>
      <c r="H22" s="58" t="s">
        <v>132</v>
      </c>
    </row>
    <row r="23" spans="2:10" ht="13">
      <c r="B23" s="61" t="s">
        <v>45</v>
      </c>
      <c r="H23" s="53"/>
    </row>
    <row r="24" spans="2:10">
      <c r="B24" s="61" t="s">
        <v>46</v>
      </c>
    </row>
    <row r="25" spans="2:10">
      <c r="B25" s="61" t="s">
        <v>47</v>
      </c>
    </row>
    <row r="26" spans="2:10">
      <c r="B26" s="61" t="s">
        <v>48</v>
      </c>
    </row>
    <row r="27" spans="2:10">
      <c r="B27" s="61" t="s">
        <v>49</v>
      </c>
    </row>
    <row r="28" spans="2:10">
      <c r="B28" s="61" t="s">
        <v>50</v>
      </c>
    </row>
    <row r="29" spans="2:10">
      <c r="B29" s="61" t="s">
        <v>51</v>
      </c>
    </row>
    <row r="30" spans="2:10">
      <c r="B30" s="61" t="s">
        <v>52</v>
      </c>
    </row>
    <row r="31" spans="2:10">
      <c r="B31" s="61" t="s">
        <v>53</v>
      </c>
    </row>
    <row r="32" spans="2:10">
      <c r="B32" s="61" t="s">
        <v>54</v>
      </c>
    </row>
    <row r="33" spans="2:2">
      <c r="B33" s="61" t="s">
        <v>55</v>
      </c>
    </row>
    <row r="34" spans="2:2">
      <c r="B34" s="61" t="s">
        <v>56</v>
      </c>
    </row>
    <row r="35" spans="2:2">
      <c r="B35" s="61" t="s">
        <v>57</v>
      </c>
    </row>
    <row r="36" spans="2:2">
      <c r="B36" s="61" t="s">
        <v>58</v>
      </c>
    </row>
    <row r="37" spans="2:2">
      <c r="B37" s="61" t="s">
        <v>59</v>
      </c>
    </row>
    <row r="38" spans="2:2">
      <c r="B38" s="61" t="s">
        <v>60</v>
      </c>
    </row>
    <row r="39" spans="2:2">
      <c r="B39" s="61" t="s">
        <v>87</v>
      </c>
    </row>
    <row r="40" spans="2:2">
      <c r="B40" s="58" t="s">
        <v>88</v>
      </c>
    </row>
  </sheetData>
  <pageMargins left="0.7" right="0.7" top="0.78740157499999996" bottom="0.78740157499999996"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91D75FD68AB3FD4B8EED42F17D50E412" ma:contentTypeVersion="11" ma:contentTypeDescription="Ein neues Dokument erstellen." ma:contentTypeScope="" ma:versionID="22f70563a7c2dc4043620a81ce8d3ad9">
  <xsd:schema xmlns:xsd="http://www.w3.org/2001/XMLSchema" xmlns:xs="http://www.w3.org/2001/XMLSchema" xmlns:p="http://schemas.microsoft.com/office/2006/metadata/properties" xmlns:ns2="502ee4f8-32fb-4ec4-aeb2-0b8428f8c796" xmlns:ns3="bd330744-56ee-4a27-83ed-51587406c941" targetNamespace="http://schemas.microsoft.com/office/2006/metadata/properties" ma:root="true" ma:fieldsID="9123bcf1d27885bffec7f82fe83b68c9" ns2:_="" ns3:_="">
    <xsd:import namespace="502ee4f8-32fb-4ec4-aeb2-0b8428f8c796"/>
    <xsd:import namespace="bd330744-56ee-4a27-83ed-51587406c9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2ee4f8-32fb-4ec4-aeb2-0b8428f8c7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Bildmarkierungen" ma:readOnly="false" ma:fieldId="{5cf76f15-5ced-4ddc-b409-7134ff3c332f}" ma:taxonomyMulti="true" ma:sspId="e9df1b3b-33a2-4d7f-a7a2-d1b14f0be685"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d330744-56ee-4a27-83ed-51587406c941"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element name="TaxCatchAll" ma:index="14" nillable="true" ma:displayName="Taxonomy Catch All Column" ma:hidden="true" ma:list="{adb8dfb4-563c-4626-970c-1084ba0631da}" ma:internalName="TaxCatchAll" ma:showField="CatchAllData" ma:web="bd330744-56ee-4a27-83ed-51587406c9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02ee4f8-32fb-4ec4-aeb2-0b8428f8c796">
      <Terms xmlns="http://schemas.microsoft.com/office/infopath/2007/PartnerControls"/>
    </lcf76f155ced4ddcb4097134ff3c332f>
    <TaxCatchAll xmlns="bd330744-56ee-4a27-83ed-51587406c941" xsi:nil="true"/>
  </documentManagement>
</p:properties>
</file>

<file path=customXml/itemProps1.xml><?xml version="1.0" encoding="utf-8"?>
<ds:datastoreItem xmlns:ds="http://schemas.openxmlformats.org/officeDocument/2006/customXml" ds:itemID="{913A5D80-EED0-4B53-840A-64BFA96A7BFB}">
  <ds:schemaRefs>
    <ds:schemaRef ds:uri="http://schemas.microsoft.com/sharepoint/v3/contenttype/forms"/>
  </ds:schemaRefs>
</ds:datastoreItem>
</file>

<file path=customXml/itemProps2.xml><?xml version="1.0" encoding="utf-8"?>
<ds:datastoreItem xmlns:ds="http://schemas.openxmlformats.org/officeDocument/2006/customXml" ds:itemID="{D753C688-C451-4EBE-B048-8A2F0D9A9A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2ee4f8-32fb-4ec4-aeb2-0b8428f8c796"/>
    <ds:schemaRef ds:uri="bd330744-56ee-4a27-83ed-51587406c9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673A802-434C-467F-90AD-6E8AE0575B62}">
  <ds:schemaRefs>
    <ds:schemaRef ds:uri="http://purl.org/dc/elements/1.1/"/>
    <ds:schemaRef ds:uri="http://schemas.openxmlformats.org/package/2006/metadata/core-properties"/>
    <ds:schemaRef ds:uri="http://www.w3.org/XML/1998/namespace"/>
    <ds:schemaRef ds:uri="http://schemas.microsoft.com/office/infopath/2007/PartnerControls"/>
    <ds:schemaRef ds:uri="http://purl.org/dc/terms/"/>
    <ds:schemaRef ds:uri="http://schemas.microsoft.com/office/2006/metadata/properties"/>
    <ds:schemaRef ds:uri="http://schemas.microsoft.com/office/2006/documentManagement/types"/>
    <ds:schemaRef ds:uri="bd330744-56ee-4a27-83ed-51587406c941"/>
    <ds:schemaRef ds:uri="502ee4f8-32fb-4ec4-aeb2-0b8428f8c796"/>
    <ds:schemaRef ds:uri="http://purl.org/dc/dcmitype/"/>
    <ds:schemaRef ds:uri="499ab825-2a84-4ea3-8788-ebb4a8541ff1"/>
    <ds:schemaRef ds:uri="6832da0d-7f1d-48da-aedd-24db24d6c547"/>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2</vt:i4>
      </vt:variant>
    </vt:vector>
  </HeadingPairs>
  <TitlesOfParts>
    <vt:vector size="6" baseType="lpstr">
      <vt:lpstr>Trainer in</vt:lpstr>
      <vt:lpstr>Teilnehmende</vt:lpstr>
      <vt:lpstr>Auswertung</vt:lpstr>
      <vt:lpstr>Datenüberprüfung</vt:lpstr>
      <vt:lpstr>Auswertung!Druckbereich</vt:lpstr>
      <vt:lpstr>Teilnehmende!Druckbereich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Rösch Nicole</dc:creator>
  <cp:lastModifiedBy>Wiss Ramona - SPV</cp:lastModifiedBy>
  <cp:lastPrinted>2023-12-21T15:18:50Z</cp:lastPrinted>
  <dcterms:created xsi:type="dcterms:W3CDTF">2023-07-20T15:03:50Z</dcterms:created>
  <dcterms:modified xsi:type="dcterms:W3CDTF">2023-12-21T15:19:03Z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0x01010091D75FD68AB3FD4B8EED42F17D50E412</vt:lpwstr>
  </property>
</Properties>
</file>